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Sheet1!$C$3:$K$9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<sst xmlns="http://schemas.openxmlformats.org/spreadsheetml/2006/main" count="123" uniqueCount="79">
  <si>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>附件</t>
  </si>
  <si>
    <t>铜仁学院2026年公开招聘工作人员考试总成绩</t>
  </si>
  <si>
    <t>序号</t>
  </si>
  <si>
    <t>姓名</t>
  </si>
  <si>
    <t>准考证号</t>
  </si>
  <si>
    <t>报考单位及代码</t>
  </si>
  <si>
    <t>报考岗位及代码</t>
  </si>
  <si>
    <t>笔试折算百分制后总成绩</t>
  </si>
  <si>
    <r>
      <rPr>
        <sz val="14"/>
        <rFont val="黑体"/>
        <charset val="0"/>
      </rPr>
      <t>笔试成绩折算（笔试折算百分制后总成绩</t>
    </r>
    <r>
      <rPr>
        <sz val="14"/>
        <rFont val="Arial"/>
        <charset val="0"/>
      </rPr>
      <t>×</t>
    </r>
    <r>
      <rPr>
        <sz val="14"/>
        <rFont val="黑体"/>
        <charset val="0"/>
      </rPr>
      <t>40%）</t>
    </r>
  </si>
  <si>
    <t>面试成绩</t>
  </si>
  <si>
    <t>面试成绩折算（面试成绩×60%</t>
  </si>
  <si>
    <t>考试总成绩</t>
  </si>
  <si>
    <t>所在岗位排名</t>
  </si>
  <si>
    <t>是否进入体检</t>
  </si>
  <si>
    <t>备注</t>
  </si>
  <si>
    <t>杨彦</t>
  </si>
  <si>
    <t>1152280404928</t>
  </si>
  <si>
    <t>4501铜仁学院</t>
  </si>
  <si>
    <t>22828450101辅导员</t>
  </si>
  <si>
    <t>面试缺考</t>
  </si>
  <si>
    <t>杨芯怡</t>
  </si>
  <si>
    <t>1152280404102</t>
  </si>
  <si>
    <t>22828450102辅导员</t>
  </si>
  <si>
    <t>是</t>
  </si>
  <si>
    <t>杨兰兰</t>
  </si>
  <si>
    <t>1152280400105</t>
  </si>
  <si>
    <t>黄文涛</t>
  </si>
  <si>
    <t>1152280402426</t>
  </si>
  <si>
    <t>63.5</t>
  </si>
  <si>
    <t>周晓倩</t>
  </si>
  <si>
    <t>1152280401126</t>
  </si>
  <si>
    <t>67.5</t>
  </si>
  <si>
    <t>张希望</t>
  </si>
  <si>
    <t>1152280406017</t>
  </si>
  <si>
    <t>张娜</t>
  </si>
  <si>
    <t>1152280407427</t>
  </si>
  <si>
    <t>66.17</t>
  </si>
  <si>
    <t>晏国洲</t>
  </si>
  <si>
    <t>3152281404410</t>
  </si>
  <si>
    <t>22828450103大数据学院专任教师</t>
  </si>
  <si>
    <t>70.67</t>
  </si>
  <si>
    <t>袁蛟</t>
  </si>
  <si>
    <t>3152281404817</t>
  </si>
  <si>
    <t>70.5</t>
  </si>
  <si>
    <t>方小浩</t>
  </si>
  <si>
    <t>3152281400528</t>
  </si>
  <si>
    <t>66.67</t>
  </si>
  <si>
    <t>吴炳祥</t>
  </si>
  <si>
    <t>3152281400811</t>
  </si>
  <si>
    <t>66.5</t>
  </si>
  <si>
    <t>彭春雪</t>
  </si>
  <si>
    <t>3152281401816</t>
  </si>
  <si>
    <t>60.67</t>
  </si>
  <si>
    <t>吴河飞</t>
  </si>
  <si>
    <t>3152281402226</t>
  </si>
  <si>
    <t>22828450104大数据学院专任教师</t>
  </si>
  <si>
    <t>73.17</t>
  </si>
  <si>
    <t>梁波</t>
  </si>
  <si>
    <t>3152281407627</t>
  </si>
  <si>
    <t>62.83</t>
  </si>
  <si>
    <t>冯飞</t>
  </si>
  <si>
    <t>3152281401920</t>
  </si>
  <si>
    <t>64.33</t>
  </si>
  <si>
    <t>王祥学</t>
  </si>
  <si>
    <t>3152281402826</t>
  </si>
  <si>
    <t>61.67</t>
  </si>
  <si>
    <t>韦涛</t>
  </si>
  <si>
    <t>3152281405723</t>
  </si>
  <si>
    <t>59.67</t>
  </si>
  <si>
    <t>薛景凤</t>
  </si>
  <si>
    <t>5452281703504</t>
  </si>
  <si>
    <t>22828450105大健康学院专任教师</t>
  </si>
  <si>
    <t>65.9</t>
  </si>
  <si>
    <t>罗婷</t>
  </si>
  <si>
    <t>5452281703915</t>
  </si>
  <si>
    <t>62.3</t>
  </si>
  <si>
    <t>杨胜梅</t>
  </si>
  <si>
    <t>5452281704319</t>
  </si>
  <si>
    <t>64.67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</si>
</sst>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sz val="14"/>
      <name val="黑体"/>
      <charset val="0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selection activeCell="P5" sqref="P5"/>
    </sheetView>
  </sheetViews>
  <sheetFormatPr defaultColWidth="9" defaultRowHeight="13.5"/>
  <cols>
    <col min="1" max="1" width="7.125" style="2" customWidth="1"/>
    <col min="2" max="2" width="10.125" style="2" customWidth="1"/>
    <col min="3" max="3" width="15.625" style="2" customWidth="1"/>
    <col min="4" max="4" width="19.375" style="3" customWidth="1"/>
    <col min="5" max="5" width="31.375" style="3" customWidth="1"/>
    <col min="6" max="10" width="13.625" style="2" customWidth="1"/>
    <col min="11" max="11" width="9.25" style="2" customWidth="1"/>
    <col min="12" max="12" width="9" style="2"/>
  </cols>
  <sheetData>
    <row r="1" ht="33" customHeight="1" spans="1:13">
      <c r="A1" s="4" t="s">
        <v>0</v>
      </c>
    </row>
    <row r="2" ht="36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1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19" customHeight="1" spans="1:13">
      <c r="A4" s="7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50.67</v>
      </c>
      <c r="G4" s="10">
        <f t="shared" ref="G4:G10" si="0">F4*0.4</f>
        <v>20.268</v>
      </c>
      <c r="H4" s="11">
        <v>0</v>
      </c>
      <c r="I4" s="10">
        <f t="shared" ref="I4:I10" si="1">H4*0.6</f>
        <v>0</v>
      </c>
      <c r="J4" s="10">
        <f t="shared" ref="J4:J10" si="2">G4+I4</f>
        <v>20.268</v>
      </c>
      <c r="K4" s="7">
        <v>1</v>
      </c>
      <c r="L4" s="12"/>
      <c r="M4" s="7" t="s">
        <v>19</v>
      </c>
    </row>
    <row r="5" ht="19" customHeight="1" spans="1:13">
      <c r="A5" s="7">
        <v>2</v>
      </c>
      <c r="B5" s="8" t="s">
        <v>20</v>
      </c>
      <c r="C5" s="8" t="s">
        <v>21</v>
      </c>
      <c r="D5" s="8" t="s">
        <v>17</v>
      </c>
      <c r="E5" s="8" t="s">
        <v>22</v>
      </c>
      <c r="F5" s="9">
        <v>67.83</v>
      </c>
      <c r="G5" s="10">
        <f t="shared" si="0"/>
        <v>27.132</v>
      </c>
      <c r="H5" s="11">
        <v>84.37</v>
      </c>
      <c r="I5" s="10">
        <f t="shared" si="1"/>
        <v>50.622</v>
      </c>
      <c r="J5" s="10">
        <f t="shared" si="2"/>
        <v>77.754</v>
      </c>
      <c r="K5" s="7">
        <v>1</v>
      </c>
      <c r="L5" s="12" t="s">
        <v>23</v>
      </c>
      <c r="M5" s="7"/>
    </row>
    <row r="6" ht="19" customHeight="1" spans="1:13">
      <c r="A6" s="7">
        <v>3</v>
      </c>
      <c r="B6" s="8" t="s">
        <v>24</v>
      </c>
      <c r="C6" s="8" t="s">
        <v>25</v>
      </c>
      <c r="D6" s="8" t="s">
        <v>17</v>
      </c>
      <c r="E6" s="8" t="s">
        <v>22</v>
      </c>
      <c r="F6" s="9">
        <v>65.67</v>
      </c>
      <c r="G6" s="10">
        <f t="shared" si="0"/>
        <v>26.268</v>
      </c>
      <c r="H6" s="11">
        <v>83.73</v>
      </c>
      <c r="I6" s="10">
        <f t="shared" si="1"/>
        <v>50.238</v>
      </c>
      <c r="J6" s="10">
        <f t="shared" si="2"/>
        <v>76.506</v>
      </c>
      <c r="K6" s="7">
        <v>2</v>
      </c>
      <c r="L6" s="12" t="s">
        <v>23</v>
      </c>
      <c r="M6" s="7"/>
    </row>
    <row r="7" ht="19" customHeight="1" spans="1:13">
      <c r="A7" s="7">
        <v>4</v>
      </c>
      <c r="B7" s="8" t="s">
        <v>26</v>
      </c>
      <c r="C7" s="8" t="s">
        <v>27</v>
      </c>
      <c r="D7" s="8" t="s">
        <v>17</v>
      </c>
      <c r="E7" s="8" t="s">
        <v>22</v>
      </c>
      <c r="F7" s="9" t="s">
        <v>28</v>
      </c>
      <c r="G7" s="10">
        <f t="shared" si="0"/>
        <v>25.4</v>
      </c>
      <c r="H7" s="13">
        <v>84.83</v>
      </c>
      <c r="I7" s="10">
        <f t="shared" si="1"/>
        <v>50.898</v>
      </c>
      <c r="J7" s="10">
        <f t="shared" si="2"/>
        <v>76.298</v>
      </c>
      <c r="K7" s="7">
        <v>3</v>
      </c>
      <c r="L7" s="12"/>
      <c r="M7" s="7"/>
    </row>
    <row r="8" ht="19" customHeight="1" spans="1:13">
      <c r="A8" s="7">
        <v>5</v>
      </c>
      <c r="B8" s="8" t="s">
        <v>29</v>
      </c>
      <c r="C8" s="8" t="s">
        <v>30</v>
      </c>
      <c r="D8" s="8" t="s">
        <v>17</v>
      </c>
      <c r="E8" s="8" t="s">
        <v>22</v>
      </c>
      <c r="F8" s="9" t="s">
        <v>31</v>
      </c>
      <c r="G8" s="10">
        <f t="shared" si="0"/>
        <v>27</v>
      </c>
      <c r="H8" s="11">
        <v>82</v>
      </c>
      <c r="I8" s="10">
        <f t="shared" si="1"/>
        <v>49.2</v>
      </c>
      <c r="J8" s="10">
        <f t="shared" si="2"/>
        <v>76.2</v>
      </c>
      <c r="K8" s="7">
        <v>4</v>
      </c>
      <c r="L8" s="12"/>
      <c r="M8" s="7"/>
    </row>
    <row r="9" ht="19" customHeight="1" spans="1:13">
      <c r="A9" s="7">
        <v>6</v>
      </c>
      <c r="B9" s="8" t="s">
        <v>32</v>
      </c>
      <c r="C9" s="8" t="s">
        <v>33</v>
      </c>
      <c r="D9" s="8" t="s">
        <v>17</v>
      </c>
      <c r="E9" s="8" t="s">
        <v>22</v>
      </c>
      <c r="F9" s="9" t="s">
        <v>28</v>
      </c>
      <c r="G9" s="10">
        <f t="shared" si="0"/>
        <v>25.4</v>
      </c>
      <c r="H9" s="11">
        <v>84.6</v>
      </c>
      <c r="I9" s="10">
        <f t="shared" si="1"/>
        <v>50.76</v>
      </c>
      <c r="J9" s="10">
        <f t="shared" si="2"/>
        <v>76.16</v>
      </c>
      <c r="K9" s="7">
        <v>5</v>
      </c>
      <c r="L9" s="12"/>
      <c r="M9" s="7"/>
    </row>
    <row r="10" ht="19" customHeight="1" spans="1:13">
      <c r="A10" s="7">
        <v>7</v>
      </c>
      <c r="B10" s="8" t="s">
        <v>34</v>
      </c>
      <c r="C10" s="8" t="s">
        <v>35</v>
      </c>
      <c r="D10" s="8" t="s">
        <v>17</v>
      </c>
      <c r="E10" s="8" t="s">
        <v>22</v>
      </c>
      <c r="F10" s="9" t="s">
        <v>36</v>
      </c>
      <c r="G10" s="10">
        <f t="shared" si="0"/>
        <v>26.468</v>
      </c>
      <c r="H10" s="11">
        <v>77.9</v>
      </c>
      <c r="I10" s="10">
        <f t="shared" si="1"/>
        <v>46.74</v>
      </c>
      <c r="J10" s="10">
        <f t="shared" si="2"/>
        <v>73.208</v>
      </c>
      <c r="K10" s="7">
        <v>6</v>
      </c>
      <c r="L10" s="7"/>
      <c r="M10" s="7"/>
    </row>
    <row r="11" ht="19" customHeight="1" spans="1:13">
      <c r="A11" s="7">
        <v>8</v>
      </c>
      <c r="B11" s="8" t="s">
        <v>37</v>
      </c>
      <c r="C11" s="8" t="s">
        <v>38</v>
      </c>
      <c r="D11" s="8" t="s">
        <v>17</v>
      </c>
      <c r="E11" s="8" t="s">
        <v>39</v>
      </c>
      <c r="F11" s="9" t="s">
        <v>40</v>
      </c>
      <c r="G11" s="10">
        <f t="shared" ref="G11:G23" si="3">F11*0.4</f>
        <v>28.268</v>
      </c>
      <c r="H11" s="14">
        <v>84.4</v>
      </c>
      <c r="I11" s="10">
        <f t="shared" ref="I11:I23" si="4">H11*0.6</f>
        <v>50.64</v>
      </c>
      <c r="J11" s="10">
        <f t="shared" ref="J11:J23" si="5">G11+I11</f>
        <v>78.908</v>
      </c>
      <c r="K11" s="7">
        <v>1</v>
      </c>
      <c r="L11" s="12" t="s">
        <v>23</v>
      </c>
      <c r="M11" s="7"/>
    </row>
    <row r="12" ht="19" customHeight="1" spans="1:13">
      <c r="A12" s="7">
        <v>9</v>
      </c>
      <c r="B12" s="8" t="s">
        <v>41</v>
      </c>
      <c r="C12" s="8" t="s">
        <v>42</v>
      </c>
      <c r="D12" s="8" t="s">
        <v>17</v>
      </c>
      <c r="E12" s="8" t="s">
        <v>39</v>
      </c>
      <c r="F12" s="9" t="s">
        <v>43</v>
      </c>
      <c r="G12" s="10">
        <f t="shared" si="3"/>
        <v>28.2</v>
      </c>
      <c r="H12" s="13">
        <v>82.53</v>
      </c>
      <c r="I12" s="10">
        <f t="shared" si="4"/>
        <v>49.518</v>
      </c>
      <c r="J12" s="10">
        <f t="shared" si="5"/>
        <v>77.718</v>
      </c>
      <c r="K12" s="7">
        <v>2</v>
      </c>
      <c r="L12" s="12" t="s">
        <v>23</v>
      </c>
      <c r="M12" s="7"/>
    </row>
    <row r="13" ht="19" customHeight="1" spans="1:13">
      <c r="A13" s="7">
        <v>10</v>
      </c>
      <c r="B13" s="8" t="s">
        <v>44</v>
      </c>
      <c r="C13" s="8" t="s">
        <v>45</v>
      </c>
      <c r="D13" s="8" t="s">
        <v>17</v>
      </c>
      <c r="E13" s="8" t="s">
        <v>39</v>
      </c>
      <c r="F13" s="9" t="s">
        <v>46</v>
      </c>
      <c r="G13" s="10">
        <f t="shared" si="3"/>
        <v>26.668</v>
      </c>
      <c r="H13" s="13">
        <v>83.13</v>
      </c>
      <c r="I13" s="10">
        <f t="shared" si="4"/>
        <v>49.878</v>
      </c>
      <c r="J13" s="10">
        <f t="shared" si="5"/>
        <v>76.546</v>
      </c>
      <c r="K13" s="7">
        <v>3</v>
      </c>
      <c r="L13" s="12" t="s">
        <v>23</v>
      </c>
      <c r="M13" s="7"/>
    </row>
    <row r="14" ht="19" customHeight="1" spans="1:13">
      <c r="A14" s="7">
        <v>11</v>
      </c>
      <c r="B14" s="8" t="s">
        <v>47</v>
      </c>
      <c r="C14" s="8" t="s">
        <v>48</v>
      </c>
      <c r="D14" s="8" t="s">
        <v>17</v>
      </c>
      <c r="E14" s="8" t="s">
        <v>39</v>
      </c>
      <c r="F14" s="9" t="s">
        <v>49</v>
      </c>
      <c r="G14" s="10">
        <f t="shared" si="3"/>
        <v>26.6</v>
      </c>
      <c r="H14" s="13">
        <v>77.67</v>
      </c>
      <c r="I14" s="10">
        <f t="shared" si="4"/>
        <v>46.602</v>
      </c>
      <c r="J14" s="10">
        <f t="shared" si="5"/>
        <v>73.202</v>
      </c>
      <c r="K14" s="7">
        <v>4</v>
      </c>
      <c r="L14" s="7"/>
      <c r="M14" s="7"/>
    </row>
    <row r="15" ht="19" customHeight="1" spans="1:13">
      <c r="A15" s="7">
        <v>12</v>
      </c>
      <c r="B15" s="8" t="s">
        <v>50</v>
      </c>
      <c r="C15" s="8" t="s">
        <v>51</v>
      </c>
      <c r="D15" s="8" t="s">
        <v>17</v>
      </c>
      <c r="E15" s="8" t="s">
        <v>39</v>
      </c>
      <c r="F15" s="9" t="s">
        <v>52</v>
      </c>
      <c r="G15" s="10">
        <f t="shared" si="3"/>
        <v>24.268</v>
      </c>
      <c r="H15" s="13">
        <v>77.33</v>
      </c>
      <c r="I15" s="10">
        <f t="shared" si="4"/>
        <v>46.398</v>
      </c>
      <c r="J15" s="10">
        <f t="shared" si="5"/>
        <v>70.666</v>
      </c>
      <c r="K15" s="7">
        <v>5</v>
      </c>
      <c r="L15" s="7"/>
      <c r="M15" s="7"/>
    </row>
    <row r="16" ht="19" customHeight="1" spans="1:13">
      <c r="A16" s="7">
        <v>13</v>
      </c>
      <c r="B16" s="8" t="s">
        <v>53</v>
      </c>
      <c r="C16" s="8" t="s">
        <v>54</v>
      </c>
      <c r="D16" s="8" t="s">
        <v>17</v>
      </c>
      <c r="E16" s="8" t="s">
        <v>55</v>
      </c>
      <c r="F16" s="9" t="s">
        <v>56</v>
      </c>
      <c r="G16" s="10">
        <f t="shared" si="3"/>
        <v>29.268</v>
      </c>
      <c r="H16" s="13">
        <v>82.43</v>
      </c>
      <c r="I16" s="10">
        <f t="shared" si="4"/>
        <v>49.458</v>
      </c>
      <c r="J16" s="10">
        <f t="shared" si="5"/>
        <v>78.726</v>
      </c>
      <c r="K16" s="7">
        <v>1</v>
      </c>
      <c r="L16" s="12" t="s">
        <v>23</v>
      </c>
      <c r="M16" s="7"/>
    </row>
    <row r="17" ht="19" customHeight="1" spans="1:13">
      <c r="A17" s="7">
        <v>14</v>
      </c>
      <c r="B17" s="8" t="s">
        <v>57</v>
      </c>
      <c r="C17" s="8" t="s">
        <v>58</v>
      </c>
      <c r="D17" s="8" t="s">
        <v>17</v>
      </c>
      <c r="E17" s="8" t="s">
        <v>55</v>
      </c>
      <c r="F17" s="9" t="s">
        <v>59</v>
      </c>
      <c r="G17" s="10">
        <f t="shared" si="3"/>
        <v>25.132</v>
      </c>
      <c r="H17" s="13">
        <v>80.37</v>
      </c>
      <c r="I17" s="10">
        <f t="shared" si="4"/>
        <v>48.222</v>
      </c>
      <c r="J17" s="10">
        <f t="shared" si="5"/>
        <v>73.354</v>
      </c>
      <c r="K17" s="7">
        <v>2</v>
      </c>
      <c r="L17" s="12" t="s">
        <v>23</v>
      </c>
      <c r="M17" s="7"/>
    </row>
    <row r="18" ht="19" customHeight="1" spans="1:13">
      <c r="A18" s="7">
        <v>15</v>
      </c>
      <c r="B18" s="8" t="s">
        <v>60</v>
      </c>
      <c r="C18" s="8" t="s">
        <v>61</v>
      </c>
      <c r="D18" s="8" t="s">
        <v>17</v>
      </c>
      <c r="E18" s="8" t="s">
        <v>55</v>
      </c>
      <c r="F18" s="9" t="s">
        <v>62</v>
      </c>
      <c r="G18" s="10">
        <f t="shared" si="3"/>
        <v>25.732</v>
      </c>
      <c r="H18" s="11">
        <v>77.9</v>
      </c>
      <c r="I18" s="10">
        <f t="shared" si="4"/>
        <v>46.74</v>
      </c>
      <c r="J18" s="10">
        <f t="shared" si="5"/>
        <v>72.472</v>
      </c>
      <c r="K18" s="7">
        <v>3</v>
      </c>
      <c r="L18" s="7"/>
      <c r="M18" s="7"/>
    </row>
    <row r="19" ht="19" customHeight="1" spans="1:13">
      <c r="A19" s="7">
        <v>16</v>
      </c>
      <c r="B19" s="8" t="s">
        <v>63</v>
      </c>
      <c r="C19" s="8" t="s">
        <v>64</v>
      </c>
      <c r="D19" s="8" t="s">
        <v>17</v>
      </c>
      <c r="E19" s="8" t="s">
        <v>55</v>
      </c>
      <c r="F19" s="9" t="s">
        <v>65</v>
      </c>
      <c r="G19" s="10">
        <f t="shared" si="3"/>
        <v>24.668</v>
      </c>
      <c r="H19" s="14">
        <v>0</v>
      </c>
      <c r="I19" s="10">
        <f t="shared" si="4"/>
        <v>0</v>
      </c>
      <c r="J19" s="10">
        <f t="shared" si="5"/>
        <v>24.668</v>
      </c>
      <c r="K19" s="7">
        <v>4</v>
      </c>
      <c r="L19" s="7"/>
      <c r="M19" s="7" t="s">
        <v>19</v>
      </c>
    </row>
    <row r="20" ht="19" customHeight="1" spans="1:13">
      <c r="A20" s="7">
        <v>17</v>
      </c>
      <c r="B20" s="8" t="s">
        <v>66</v>
      </c>
      <c r="C20" s="8" t="s">
        <v>67</v>
      </c>
      <c r="D20" s="8" t="s">
        <v>17</v>
      </c>
      <c r="E20" s="8" t="s">
        <v>55</v>
      </c>
      <c r="F20" s="9" t="s">
        <v>68</v>
      </c>
      <c r="G20" s="10">
        <f t="shared" si="3"/>
        <v>23.868</v>
      </c>
      <c r="H20" s="14">
        <v>0</v>
      </c>
      <c r="I20" s="10">
        <f t="shared" si="4"/>
        <v>0</v>
      </c>
      <c r="J20" s="10">
        <f t="shared" si="5"/>
        <v>23.868</v>
      </c>
      <c r="K20" s="7">
        <v>5</v>
      </c>
      <c r="L20" s="7"/>
      <c r="M20" s="7" t="s">
        <v>19</v>
      </c>
    </row>
    <row r="21" ht="19" customHeight="1" spans="1:13">
      <c r="A21" s="7">
        <v>18</v>
      </c>
      <c r="B21" s="8" t="s">
        <v>69</v>
      </c>
      <c r="C21" s="8" t="s">
        <v>70</v>
      </c>
      <c r="D21" s="8" t="s">
        <v>17</v>
      </c>
      <c r="E21" s="8" t="s">
        <v>71</v>
      </c>
      <c r="F21" s="9" t="s">
        <v>72</v>
      </c>
      <c r="G21" s="10">
        <f t="shared" si="3"/>
        <v>26.36</v>
      </c>
      <c r="H21" s="13">
        <v>86.27</v>
      </c>
      <c r="I21" s="10">
        <f t="shared" si="4"/>
        <v>51.762</v>
      </c>
      <c r="J21" s="10">
        <f t="shared" si="5"/>
        <v>78.122</v>
      </c>
      <c r="K21" s="7">
        <v>1</v>
      </c>
      <c r="L21" s="12" t="s">
        <v>23</v>
      </c>
      <c r="M21" s="7"/>
    </row>
    <row r="22" ht="19" customHeight="1" spans="1:13">
      <c r="A22" s="7">
        <v>19</v>
      </c>
      <c r="B22" s="8" t="s">
        <v>73</v>
      </c>
      <c r="C22" s="8" t="s">
        <v>74</v>
      </c>
      <c r="D22" s="8" t="s">
        <v>17</v>
      </c>
      <c r="E22" s="8" t="s">
        <v>71</v>
      </c>
      <c r="F22" s="9" t="s">
        <v>75</v>
      </c>
      <c r="G22" s="10">
        <f t="shared" si="3"/>
        <v>24.92</v>
      </c>
      <c r="H22" s="13">
        <v>79.67</v>
      </c>
      <c r="I22" s="10">
        <f t="shared" si="4"/>
        <v>47.802</v>
      </c>
      <c r="J22" s="10">
        <f t="shared" si="5"/>
        <v>72.722</v>
      </c>
      <c r="K22" s="7">
        <v>2</v>
      </c>
      <c r="L22" s="7"/>
      <c r="M22" s="7"/>
    </row>
    <row r="23" ht="19" customHeight="1" spans="1:13">
      <c r="A23" s="7">
        <v>20</v>
      </c>
      <c r="B23" s="8" t="s">
        <v>76</v>
      </c>
      <c r="C23" s="8" t="s">
        <v>77</v>
      </c>
      <c r="D23" s="8" t="s">
        <v>17</v>
      </c>
      <c r="E23" s="8" t="s">
        <v>71</v>
      </c>
      <c r="F23" s="9" t="s">
        <v>78</v>
      </c>
      <c r="G23" s="10">
        <f t="shared" si="3"/>
        <v>25.868</v>
      </c>
      <c r="H23" s="11">
        <v>73.7</v>
      </c>
      <c r="I23" s="10">
        <f t="shared" si="4"/>
        <v>44.22</v>
      </c>
      <c r="J23" s="10">
        <f t="shared" si="5"/>
        <v>70.088</v>
      </c>
      <c r="K23" s="7">
        <v>3</v>
      </c>
      <c r="L23" s="7"/>
      <c r="M23" s="7"/>
    </row>
  </sheetData>
  <mergeCells count="1">
    <mergeCell ref="A2:M2"/>
  </mergeCells>
  <printOptions horizontalCentered="1"/>
  <pageMargins left="0.31496062992126" right="0.31496062992126" top="0.354330708661417" bottom="0.354330708661417" header="0" footer="0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胖子</cp:lastModifiedBy>
  <dcterms:created xsi:type="dcterms:W3CDTF">2024-05-07T02:47:00Z</dcterms:created>
  <cp:lastPrinted>2024-05-11T05:30:00Z</cp:lastPrinted>
  <dcterms:modified xsi:type="dcterms:W3CDTF">2026-07-12T06:42:12Z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424CF698E93F4AE89A8B3D356A268CEE_13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