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jYMdtEK9rmuOYqPpn7x4cpeE9zd4iGwqHhtedPXobUt7Ep85W261T8G9EQ8BV1FsyrC+J2m7tKiHB/eT+4czmg==" workbookSaltValue="yTYYXnyOarESWiwLMcC1LA==" workbookSpinCount="100000" lockStructure="1"/>
  <bookViews>
    <workbookView windowWidth="28800" windowHeight="12375"/>
  </bookViews>
  <sheets>
    <sheet name="1" sheetId="1" r:id="rId1"/>
  </sheets>
  <definedNames>
    <definedName name="_xlnm._FilterDatabase" localSheetId="0" hidden="1">'1'!$A$2:$P$18</definedName>
    <definedName name="_xlnm.Print_Titles" localSheetId="0">'1'!$2:$2</definedName>
    <definedName name="_xlnm.Print_Area" localSheetId="0">'1'!$A$1:$P$18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<sst xmlns="http://schemas.openxmlformats.org/spreadsheetml/2006/main" count="193" uniqueCount="91">
  <si>
    <t>曲靖市麒麟区2025年事业单位委托公开遴选工作人员面试成绩、综合成绩及拟进入体检人员名单</t>
  </si>
  <si>
    <t>序号</t>
  </si>
  <si>
    <t>主管部门</t>
  </si>
  <si>
    <t>遴选单位</t>
  </si>
  <si>
    <t>遴选岗位</t>
  </si>
  <si>
    <t>遴选人数</t>
  </si>
  <si>
    <t>部门代码</t>
  </si>
  <si>
    <t>职位代码</t>
  </si>
  <si>
    <t>报名序号</t>
  </si>
  <si>
    <t>姓名</t>
  </si>
  <si>
    <t>笔试总分</t>
  </si>
  <si>
    <t>笔试折合成绩</t>
  </si>
  <si>
    <t>面试成绩</t>
  </si>
  <si>
    <t>面试折合成绩</t>
  </si>
  <si>
    <t>综合成绩</t>
  </si>
  <si>
    <t>综合成绩排名</t>
  </si>
  <si>
    <t>是否拟进入体检</t>
  </si>
  <si>
    <t>曲靖市麒麟区茨营镇人民政府</t>
  </si>
  <si>
    <t>曲靖市麒麟区茨营镇党群服务中心</t>
  </si>
  <si>
    <t>综合管理岗位</t>
  </si>
  <si>
    <t>1</t>
  </si>
  <si>
    <t>010</t>
  </si>
  <si>
    <t>001</t>
  </si>
  <si>
    <t>13431</t>
  </si>
  <si>
    <t>张春茶</t>
  </si>
  <si>
    <t>187.50</t>
  </si>
  <si>
    <t>是</t>
  </si>
  <si>
    <t>曲靖市麒麟区民政局</t>
  </si>
  <si>
    <t>曲靖市麒麟区第一社会福利院</t>
  </si>
  <si>
    <t>011</t>
  </si>
  <si>
    <t>31669</t>
  </si>
  <si>
    <t>周祺琪</t>
  </si>
  <si>
    <t>221.00</t>
  </si>
  <si>
    <t>8852</t>
  </si>
  <si>
    <t>仇倢</t>
  </si>
  <si>
    <t>212.50</t>
  </si>
  <si>
    <t>2</t>
  </si>
  <si>
    <t>否</t>
  </si>
  <si>
    <t>曲靖市麒麟区婚姻登记处</t>
  </si>
  <si>
    <t>办公室文秘岗位</t>
  </si>
  <si>
    <t>002</t>
  </si>
  <si>
    <t>879</t>
  </si>
  <si>
    <t>王珺雯</t>
  </si>
  <si>
    <t>205.00</t>
  </si>
  <si>
    <t>12098</t>
  </si>
  <si>
    <t>陈洁</t>
  </si>
  <si>
    <t>211.00</t>
  </si>
  <si>
    <t>曲靖市麒麟区人民政府寥廓街道办事处</t>
  </si>
  <si>
    <t>曲靖市麒麟区寥廓街道城镇发展服务中心</t>
  </si>
  <si>
    <t>012</t>
  </si>
  <si>
    <t>671</t>
  </si>
  <si>
    <t>晏梦婷</t>
  </si>
  <si>
    <t>217.00</t>
  </si>
  <si>
    <t>23192</t>
  </si>
  <si>
    <t>王夏</t>
  </si>
  <si>
    <t>214.50</t>
  </si>
  <si>
    <t>996</t>
  </si>
  <si>
    <t>王红梅</t>
  </si>
  <si>
    <t>3</t>
  </si>
  <si>
    <t>曲靖市麒麟区人民政府文华街道办事处</t>
  </si>
  <si>
    <t>曲靖市麒麟区文华街道党群服务中心</t>
  </si>
  <si>
    <t>013</t>
  </si>
  <si>
    <t>7237</t>
  </si>
  <si>
    <t>许丽娟</t>
  </si>
  <si>
    <t>200.00</t>
  </si>
  <si>
    <t>62763</t>
  </si>
  <si>
    <t>周兴</t>
  </si>
  <si>
    <t>197.00</t>
  </si>
  <si>
    <t>中共曲靖市麒麟区委宣传部</t>
  </si>
  <si>
    <t>曲靖市麒麟区电影管理站</t>
  </si>
  <si>
    <t>015</t>
  </si>
  <si>
    <t>217</t>
  </si>
  <si>
    <t>李超</t>
  </si>
  <si>
    <t>219.50</t>
  </si>
  <si>
    <t>12451</t>
  </si>
  <si>
    <t>庄锋祥</t>
  </si>
  <si>
    <t>210.50</t>
  </si>
  <si>
    <t>8809</t>
  </si>
  <si>
    <t>张娇</t>
  </si>
  <si>
    <t>220.00</t>
  </si>
  <si>
    <t>15022</t>
  </si>
  <si>
    <t>赵雨</t>
  </si>
  <si>
    <t>203.00</t>
  </si>
  <si>
    <t>曲靖市麒麟区融媒体中心</t>
  </si>
  <si>
    <t>004</t>
  </si>
  <si>
    <t>548</t>
  </si>
  <si>
    <t>杨漪琦</t>
  </si>
  <si>
    <t>200.50</t>
  </si>
  <si>
    <t>24139</t>
  </si>
  <si>
    <t>李泽慧</t>
  </si>
  <si>
    <t>190.50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</si>
</sst>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_GBK"/>
      <charset val="134"/>
    </font>
    <font>
      <b/>
      <sz val="11"/>
      <name val="宋体"/>
      <charset val="134"/>
    </font>
    <font>
      <sz val="1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workbookViewId="0">
      <pane ySplit="2" topLeftCell="A3" activePane="bottomLeft" state="frozen"/>
      <selection/>
      <selection pane="bottomLeft" activeCell="H4" sqref="H4"/>
    </sheetView>
  </sheetViews>
  <sheetFormatPr defaultColWidth="9" defaultRowHeight="13.5"/>
  <cols>
    <col min="1" max="1" width="4.5" style="4" customWidth="1"/>
    <col min="2" max="2" width="20.125" style="4" customWidth="1"/>
    <col min="3" max="3" width="20.5" style="4" customWidth="1"/>
    <col min="4" max="4" width="10.125" style="4" customWidth="1"/>
    <col min="5" max="5" width="4.875" style="5" customWidth="1"/>
    <col min="6" max="6" width="5.875" style="4" customWidth="1"/>
    <col min="7" max="7" width="6" style="4" customWidth="1"/>
    <col min="8" max="8" width="7.875" style="4" customWidth="1"/>
    <col min="9" max="9" width="7.75" style="4" customWidth="1"/>
    <col min="10" max="10" width="8.875" style="4" customWidth="1"/>
    <col min="11" max="11" width="8" style="4" customWidth="1"/>
    <col min="12" max="12" width="7.5" style="4" customWidth="1"/>
    <col min="13" max="13" width="9.25" style="4" customWidth="1"/>
    <col min="14" max="14" width="9.75" style="4" customWidth="1"/>
    <col min="15" max="15" width="7.125" style="4" customWidth="1"/>
    <col min="16" max="16" width="7.5" style="4" customWidth="1"/>
    <col min="17" max="16384" width="9" style="4"/>
  </cols>
  <sheetData>
    <row r="1" ht="27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40.5" spans="1:1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</row>
    <row r="3" s="2" customFormat="1" ht="30" customHeight="1" spans="1:16">
      <c r="A3" s="8">
        <v>1</v>
      </c>
      <c r="B3" s="8" t="s">
        <v>17</v>
      </c>
      <c r="C3" s="8" t="s">
        <v>18</v>
      </c>
      <c r="D3" s="8" t="s">
        <v>19</v>
      </c>
      <c r="E3" s="8" t="s">
        <v>20</v>
      </c>
      <c r="F3" s="9" t="s">
        <v>21</v>
      </c>
      <c r="G3" s="9" t="s">
        <v>22</v>
      </c>
      <c r="H3" s="10" t="s">
        <v>23</v>
      </c>
      <c r="I3" s="11" t="s">
        <v>24</v>
      </c>
      <c r="J3" s="11" t="s">
        <v>25</v>
      </c>
      <c r="K3" s="11">
        <f>J3/3*0.5</f>
        <v>31.25</v>
      </c>
      <c r="L3" s="11">
        <v>82.48</v>
      </c>
      <c r="M3" s="11">
        <f>L3*0.5</f>
        <v>41.24</v>
      </c>
      <c r="N3" s="12">
        <f t="shared" ref="N3:N18" si="0">ROUND(SUM(J3/3*0.5)+SUM(L3*0.5),3)</f>
        <v>72.49</v>
      </c>
      <c r="O3" s="8" t="s">
        <v>20</v>
      </c>
      <c r="P3" s="11" t="s">
        <v>26</v>
      </c>
    </row>
    <row r="4" s="3" customFormat="1" ht="30" customHeight="1" spans="1:16">
      <c r="A4" s="8">
        <v>2</v>
      </c>
      <c r="B4" s="8" t="s">
        <v>27</v>
      </c>
      <c r="C4" s="8" t="s">
        <v>28</v>
      </c>
      <c r="D4" s="8" t="s">
        <v>19</v>
      </c>
      <c r="E4" s="8" t="s">
        <v>20</v>
      </c>
      <c r="F4" s="9" t="s">
        <v>29</v>
      </c>
      <c r="G4" s="9" t="s">
        <v>22</v>
      </c>
      <c r="H4" s="8" t="s">
        <v>30</v>
      </c>
      <c r="I4" s="8" t="s">
        <v>31</v>
      </c>
      <c r="J4" s="11" t="s">
        <v>32</v>
      </c>
      <c r="K4" s="11">
        <f>J4/3*0.5</f>
        <v>36.8333333333333</v>
      </c>
      <c r="L4" s="11">
        <v>84.7</v>
      </c>
      <c r="M4" s="11">
        <f>L4*0.5</f>
        <v>42.35</v>
      </c>
      <c r="N4" s="12">
        <f t="shared" si="0"/>
        <v>79.183</v>
      </c>
      <c r="O4" s="8" t="s">
        <v>20</v>
      </c>
      <c r="P4" s="11" t="s">
        <v>26</v>
      </c>
    </row>
    <row r="5" s="3" customFormat="1" ht="30" customHeight="1" spans="1:16">
      <c r="A5" s="8">
        <v>3</v>
      </c>
      <c r="B5" s="8" t="s">
        <v>27</v>
      </c>
      <c r="C5" s="8" t="s">
        <v>28</v>
      </c>
      <c r="D5" s="8" t="s">
        <v>19</v>
      </c>
      <c r="E5" s="8" t="s">
        <v>20</v>
      </c>
      <c r="F5" s="8" t="s">
        <v>29</v>
      </c>
      <c r="G5" s="8" t="s">
        <v>22</v>
      </c>
      <c r="H5" s="8" t="s">
        <v>33</v>
      </c>
      <c r="I5" s="8" t="s">
        <v>34</v>
      </c>
      <c r="J5" s="11" t="s">
        <v>35</v>
      </c>
      <c r="K5" s="11">
        <f t="shared" ref="K5:K68" si="1">J5/3*0.5</f>
        <v>35.4166666666667</v>
      </c>
      <c r="L5" s="11">
        <v>82.22</v>
      </c>
      <c r="M5" s="11">
        <f t="shared" ref="M5:M68" si="2">L5*0.5</f>
        <v>41.11</v>
      </c>
      <c r="N5" s="12">
        <f t="shared" si="0"/>
        <v>76.527</v>
      </c>
      <c r="O5" s="8" t="s">
        <v>36</v>
      </c>
      <c r="P5" s="8" t="s">
        <v>37</v>
      </c>
    </row>
    <row r="6" s="3" customFormat="1" ht="30" customHeight="1" spans="1:16">
      <c r="A6" s="8">
        <v>4</v>
      </c>
      <c r="B6" s="8" t="s">
        <v>27</v>
      </c>
      <c r="C6" s="8" t="s">
        <v>38</v>
      </c>
      <c r="D6" s="8" t="s">
        <v>39</v>
      </c>
      <c r="E6" s="8" t="s">
        <v>20</v>
      </c>
      <c r="F6" s="8" t="s">
        <v>29</v>
      </c>
      <c r="G6" s="8" t="s">
        <v>40</v>
      </c>
      <c r="H6" s="8" t="s">
        <v>41</v>
      </c>
      <c r="I6" s="8" t="s">
        <v>42</v>
      </c>
      <c r="J6" s="8" t="s">
        <v>43</v>
      </c>
      <c r="K6" s="11">
        <f t="shared" si="1"/>
        <v>34.1666666666667</v>
      </c>
      <c r="L6" s="11">
        <v>84.52</v>
      </c>
      <c r="M6" s="11">
        <f t="shared" si="2"/>
        <v>42.26</v>
      </c>
      <c r="N6" s="12">
        <f t="shared" si="0"/>
        <v>76.427</v>
      </c>
      <c r="O6" s="8" t="s">
        <v>20</v>
      </c>
      <c r="P6" s="11" t="s">
        <v>26</v>
      </c>
    </row>
    <row r="7" s="3" customFormat="1" ht="30" customHeight="1" spans="1:16">
      <c r="A7" s="8">
        <v>5</v>
      </c>
      <c r="B7" s="8" t="s">
        <v>27</v>
      </c>
      <c r="C7" s="8" t="s">
        <v>38</v>
      </c>
      <c r="D7" s="8" t="s">
        <v>39</v>
      </c>
      <c r="E7" s="8" t="s">
        <v>20</v>
      </c>
      <c r="F7" s="8" t="s">
        <v>29</v>
      </c>
      <c r="G7" s="8" t="s">
        <v>40</v>
      </c>
      <c r="H7" s="8" t="s">
        <v>44</v>
      </c>
      <c r="I7" s="8" t="s">
        <v>45</v>
      </c>
      <c r="J7" s="8" t="s">
        <v>46</v>
      </c>
      <c r="K7" s="11">
        <f t="shared" si="1"/>
        <v>35.1666666666667</v>
      </c>
      <c r="L7" s="11">
        <v>82.34</v>
      </c>
      <c r="M7" s="11">
        <f t="shared" si="2"/>
        <v>41.17</v>
      </c>
      <c r="N7" s="12">
        <f t="shared" si="0"/>
        <v>76.337</v>
      </c>
      <c r="O7" s="8" t="s">
        <v>36</v>
      </c>
      <c r="P7" s="8" t="s">
        <v>37</v>
      </c>
    </row>
    <row r="8" s="3" customFormat="1" ht="30" customHeight="1" spans="1:16">
      <c r="A8" s="8">
        <v>6</v>
      </c>
      <c r="B8" s="8" t="s">
        <v>47</v>
      </c>
      <c r="C8" s="8" t="s">
        <v>48</v>
      </c>
      <c r="D8" s="8" t="s">
        <v>19</v>
      </c>
      <c r="E8" s="8" t="s">
        <v>20</v>
      </c>
      <c r="F8" s="8" t="s">
        <v>49</v>
      </c>
      <c r="G8" s="8" t="s">
        <v>22</v>
      </c>
      <c r="H8" s="8" t="s">
        <v>50</v>
      </c>
      <c r="I8" s="8" t="s">
        <v>51</v>
      </c>
      <c r="J8" s="8" t="s">
        <v>52</v>
      </c>
      <c r="K8" s="11">
        <f t="shared" si="1"/>
        <v>36.1666666666667</v>
      </c>
      <c r="L8" s="11">
        <v>83.7</v>
      </c>
      <c r="M8" s="11">
        <f t="shared" si="2"/>
        <v>41.85</v>
      </c>
      <c r="N8" s="12">
        <f t="shared" si="0"/>
        <v>78.017</v>
      </c>
      <c r="O8" s="8" t="s">
        <v>20</v>
      </c>
      <c r="P8" s="11" t="s">
        <v>26</v>
      </c>
    </row>
    <row r="9" s="3" customFormat="1" ht="30" customHeight="1" spans="1:16">
      <c r="A9" s="8">
        <v>7</v>
      </c>
      <c r="B9" s="8" t="s">
        <v>47</v>
      </c>
      <c r="C9" s="8" t="s">
        <v>48</v>
      </c>
      <c r="D9" s="8" t="s">
        <v>19</v>
      </c>
      <c r="E9" s="8" t="s">
        <v>20</v>
      </c>
      <c r="F9" s="8" t="s">
        <v>49</v>
      </c>
      <c r="G9" s="8" t="s">
        <v>22</v>
      </c>
      <c r="H9" s="8" t="s">
        <v>53</v>
      </c>
      <c r="I9" s="8" t="s">
        <v>54</v>
      </c>
      <c r="J9" s="8" t="s">
        <v>55</v>
      </c>
      <c r="K9" s="11">
        <f t="shared" si="1"/>
        <v>35.75</v>
      </c>
      <c r="L9" s="11">
        <v>83.58</v>
      </c>
      <c r="M9" s="11">
        <f t="shared" si="2"/>
        <v>41.79</v>
      </c>
      <c r="N9" s="12">
        <f t="shared" si="0"/>
        <v>77.54</v>
      </c>
      <c r="O9" s="8" t="s">
        <v>36</v>
      </c>
      <c r="P9" s="8" t="s">
        <v>37</v>
      </c>
    </row>
    <row r="10" s="3" customFormat="1" ht="30" customHeight="1" spans="1:16">
      <c r="A10" s="8">
        <v>8</v>
      </c>
      <c r="B10" s="8" t="s">
        <v>47</v>
      </c>
      <c r="C10" s="8" t="s">
        <v>48</v>
      </c>
      <c r="D10" s="8" t="s">
        <v>19</v>
      </c>
      <c r="E10" s="8" t="s">
        <v>20</v>
      </c>
      <c r="F10" s="8" t="s">
        <v>49</v>
      </c>
      <c r="G10" s="8" t="s">
        <v>22</v>
      </c>
      <c r="H10" s="8" t="s">
        <v>56</v>
      </c>
      <c r="I10" s="8" t="s">
        <v>57</v>
      </c>
      <c r="J10" s="8" t="s">
        <v>55</v>
      </c>
      <c r="K10" s="11">
        <f t="shared" si="1"/>
        <v>35.75</v>
      </c>
      <c r="L10" s="11">
        <v>83.36</v>
      </c>
      <c r="M10" s="11">
        <f t="shared" si="2"/>
        <v>41.68</v>
      </c>
      <c r="N10" s="12">
        <f t="shared" si="0"/>
        <v>77.43</v>
      </c>
      <c r="O10" s="8" t="s">
        <v>58</v>
      </c>
      <c r="P10" s="8" t="s">
        <v>37</v>
      </c>
    </row>
    <row r="11" s="3" customFormat="1" ht="30" customHeight="1" spans="1:16">
      <c r="A11" s="8">
        <v>9</v>
      </c>
      <c r="B11" s="8" t="s">
        <v>59</v>
      </c>
      <c r="C11" s="8" t="s">
        <v>60</v>
      </c>
      <c r="D11" s="8" t="s">
        <v>19</v>
      </c>
      <c r="E11" s="8" t="s">
        <v>20</v>
      </c>
      <c r="F11" s="8" t="s">
        <v>61</v>
      </c>
      <c r="G11" s="8" t="s">
        <v>22</v>
      </c>
      <c r="H11" s="8" t="s">
        <v>62</v>
      </c>
      <c r="I11" s="8" t="s">
        <v>63</v>
      </c>
      <c r="J11" s="8" t="s">
        <v>64</v>
      </c>
      <c r="K11" s="11">
        <f t="shared" si="1"/>
        <v>33.3333333333333</v>
      </c>
      <c r="L11" s="11">
        <v>83.92</v>
      </c>
      <c r="M11" s="11">
        <f t="shared" si="2"/>
        <v>41.96</v>
      </c>
      <c r="N11" s="12">
        <f t="shared" si="0"/>
        <v>75.293</v>
      </c>
      <c r="O11" s="8" t="s">
        <v>20</v>
      </c>
      <c r="P11" s="11" t="s">
        <v>26</v>
      </c>
    </row>
    <row r="12" s="3" customFormat="1" ht="30" customHeight="1" spans="1:16">
      <c r="A12" s="8">
        <v>10</v>
      </c>
      <c r="B12" s="8" t="s">
        <v>59</v>
      </c>
      <c r="C12" s="8" t="s">
        <v>60</v>
      </c>
      <c r="D12" s="8" t="s">
        <v>19</v>
      </c>
      <c r="E12" s="8" t="s">
        <v>20</v>
      </c>
      <c r="F12" s="8" t="s">
        <v>61</v>
      </c>
      <c r="G12" s="8" t="s">
        <v>22</v>
      </c>
      <c r="H12" s="8" t="s">
        <v>65</v>
      </c>
      <c r="I12" s="8" t="s">
        <v>66</v>
      </c>
      <c r="J12" s="8" t="s">
        <v>67</v>
      </c>
      <c r="K12" s="11">
        <f t="shared" si="1"/>
        <v>32.8333333333333</v>
      </c>
      <c r="L12" s="11">
        <v>82.32</v>
      </c>
      <c r="M12" s="11">
        <f t="shared" si="2"/>
        <v>41.16</v>
      </c>
      <c r="N12" s="12">
        <f t="shared" si="0"/>
        <v>73.993</v>
      </c>
      <c r="O12" s="8" t="s">
        <v>36</v>
      </c>
      <c r="P12" s="8" t="s">
        <v>37</v>
      </c>
    </row>
    <row r="13" s="3" customFormat="1" ht="30" customHeight="1" spans="1:16">
      <c r="A13" s="8">
        <v>11</v>
      </c>
      <c r="B13" s="8" t="s">
        <v>68</v>
      </c>
      <c r="C13" s="8" t="s">
        <v>69</v>
      </c>
      <c r="D13" s="8" t="s">
        <v>19</v>
      </c>
      <c r="E13" s="8" t="s">
        <v>20</v>
      </c>
      <c r="F13" s="8" t="s">
        <v>70</v>
      </c>
      <c r="G13" s="8" t="s">
        <v>22</v>
      </c>
      <c r="H13" s="8" t="s">
        <v>71</v>
      </c>
      <c r="I13" s="8" t="s">
        <v>72</v>
      </c>
      <c r="J13" s="8" t="s">
        <v>73</v>
      </c>
      <c r="K13" s="11">
        <f t="shared" si="1"/>
        <v>36.5833333333333</v>
      </c>
      <c r="L13" s="11">
        <v>85.83</v>
      </c>
      <c r="M13" s="11">
        <f t="shared" si="2"/>
        <v>42.915</v>
      </c>
      <c r="N13" s="12">
        <f t="shared" si="0"/>
        <v>79.498</v>
      </c>
      <c r="O13" s="8" t="s">
        <v>20</v>
      </c>
      <c r="P13" s="11" t="s">
        <v>26</v>
      </c>
    </row>
    <row r="14" s="3" customFormat="1" ht="30" customHeight="1" spans="1:16">
      <c r="A14" s="8">
        <v>12</v>
      </c>
      <c r="B14" s="8" t="s">
        <v>68</v>
      </c>
      <c r="C14" s="8" t="s">
        <v>69</v>
      </c>
      <c r="D14" s="8" t="s">
        <v>19</v>
      </c>
      <c r="E14" s="8" t="s">
        <v>20</v>
      </c>
      <c r="F14" s="8" t="s">
        <v>70</v>
      </c>
      <c r="G14" s="8" t="s">
        <v>22</v>
      </c>
      <c r="H14" s="8" t="s">
        <v>74</v>
      </c>
      <c r="I14" s="8" t="s">
        <v>75</v>
      </c>
      <c r="J14" s="8" t="s">
        <v>76</v>
      </c>
      <c r="K14" s="11">
        <f t="shared" si="1"/>
        <v>35.0833333333333</v>
      </c>
      <c r="L14" s="11">
        <v>84.78</v>
      </c>
      <c r="M14" s="11">
        <f t="shared" si="2"/>
        <v>42.39</v>
      </c>
      <c r="N14" s="12">
        <f t="shared" si="0"/>
        <v>77.473</v>
      </c>
      <c r="O14" s="8" t="s">
        <v>36</v>
      </c>
      <c r="P14" s="8" t="s">
        <v>37</v>
      </c>
    </row>
    <row r="15" s="3" customFormat="1" ht="30" customHeight="1" spans="1:16">
      <c r="A15" s="8">
        <v>13</v>
      </c>
      <c r="B15" s="8" t="s">
        <v>68</v>
      </c>
      <c r="C15" s="8" t="s">
        <v>69</v>
      </c>
      <c r="D15" s="8" t="s">
        <v>19</v>
      </c>
      <c r="E15" s="8" t="s">
        <v>20</v>
      </c>
      <c r="F15" s="8" t="s">
        <v>70</v>
      </c>
      <c r="G15" s="8" t="s">
        <v>40</v>
      </c>
      <c r="H15" s="8" t="s">
        <v>77</v>
      </c>
      <c r="I15" s="8" t="s">
        <v>78</v>
      </c>
      <c r="J15" s="8" t="s">
        <v>79</v>
      </c>
      <c r="K15" s="11">
        <f t="shared" si="1"/>
        <v>36.6666666666667</v>
      </c>
      <c r="L15" s="11">
        <v>83.18</v>
      </c>
      <c r="M15" s="11">
        <f t="shared" si="2"/>
        <v>41.59</v>
      </c>
      <c r="N15" s="12">
        <f t="shared" si="0"/>
        <v>78.257</v>
      </c>
      <c r="O15" s="8" t="s">
        <v>20</v>
      </c>
      <c r="P15" s="11" t="s">
        <v>26</v>
      </c>
    </row>
    <row r="16" s="3" customFormat="1" ht="30" customHeight="1" spans="1:16">
      <c r="A16" s="8">
        <v>14</v>
      </c>
      <c r="B16" s="8" t="s">
        <v>68</v>
      </c>
      <c r="C16" s="8" t="s">
        <v>69</v>
      </c>
      <c r="D16" s="8" t="s">
        <v>19</v>
      </c>
      <c r="E16" s="8" t="s">
        <v>20</v>
      </c>
      <c r="F16" s="8" t="s">
        <v>70</v>
      </c>
      <c r="G16" s="8" t="s">
        <v>40</v>
      </c>
      <c r="H16" s="8" t="s">
        <v>80</v>
      </c>
      <c r="I16" s="8" t="s">
        <v>81</v>
      </c>
      <c r="J16" s="8" t="s">
        <v>82</v>
      </c>
      <c r="K16" s="11">
        <f t="shared" si="1"/>
        <v>33.8333333333333</v>
      </c>
      <c r="L16" s="11">
        <v>82.5</v>
      </c>
      <c r="M16" s="11">
        <f t="shared" si="2"/>
        <v>41.25</v>
      </c>
      <c r="N16" s="12">
        <f t="shared" si="0"/>
        <v>75.083</v>
      </c>
      <c r="O16" s="8" t="s">
        <v>36</v>
      </c>
      <c r="P16" s="8" t="s">
        <v>37</v>
      </c>
    </row>
    <row r="17" s="3" customFormat="1" ht="30" customHeight="1" spans="1:16">
      <c r="A17" s="8">
        <v>15</v>
      </c>
      <c r="B17" s="8" t="s">
        <v>68</v>
      </c>
      <c r="C17" s="8" t="s">
        <v>83</v>
      </c>
      <c r="D17" s="8" t="s">
        <v>19</v>
      </c>
      <c r="E17" s="8" t="s">
        <v>20</v>
      </c>
      <c r="F17" s="8" t="s">
        <v>70</v>
      </c>
      <c r="G17" s="8" t="s">
        <v>84</v>
      </c>
      <c r="H17" s="8" t="s">
        <v>85</v>
      </c>
      <c r="I17" s="8" t="s">
        <v>86</v>
      </c>
      <c r="J17" s="8" t="s">
        <v>87</v>
      </c>
      <c r="K17" s="11">
        <f t="shared" si="1"/>
        <v>33.4166666666667</v>
      </c>
      <c r="L17" s="11">
        <v>84.08</v>
      </c>
      <c r="M17" s="11">
        <f t="shared" si="2"/>
        <v>42.04</v>
      </c>
      <c r="N17" s="12">
        <f t="shared" si="0"/>
        <v>75.457</v>
      </c>
      <c r="O17" s="8" t="s">
        <v>20</v>
      </c>
      <c r="P17" s="11" t="s">
        <v>26</v>
      </c>
    </row>
    <row r="18" s="3" customFormat="1" ht="30" customHeight="1" spans="1:16">
      <c r="A18" s="8">
        <v>16</v>
      </c>
      <c r="B18" s="8" t="s">
        <v>68</v>
      </c>
      <c r="C18" s="8" t="s">
        <v>83</v>
      </c>
      <c r="D18" s="8" t="s">
        <v>19</v>
      </c>
      <c r="E18" s="8" t="s">
        <v>20</v>
      </c>
      <c r="F18" s="8" t="s">
        <v>70</v>
      </c>
      <c r="G18" s="8" t="s">
        <v>84</v>
      </c>
      <c r="H18" s="8" t="s">
        <v>88</v>
      </c>
      <c r="I18" s="8" t="s">
        <v>89</v>
      </c>
      <c r="J18" s="8" t="s">
        <v>90</v>
      </c>
      <c r="K18" s="11">
        <f t="shared" si="1"/>
        <v>31.75</v>
      </c>
      <c r="L18" s="11">
        <v>82.26</v>
      </c>
      <c r="M18" s="11">
        <f t="shared" si="2"/>
        <v>41.13</v>
      </c>
      <c r="N18" s="12">
        <f t="shared" si="0"/>
        <v>72.88</v>
      </c>
      <c r="O18" s="8" t="s">
        <v>36</v>
      </c>
      <c r="P18" s="8" t="s">
        <v>37</v>
      </c>
    </row>
  </sheetData>
  <sheetProtection password="CECA" sheet="1" objects="1"/>
  <mergeCells count="1">
    <mergeCell ref="A1:P1"/>
  </mergeCells>
  <printOptions horizontalCentered="1"/>
  <pageMargins left="0.196527777777778" right="0.196527777777778" top="0.196527777777778" bottom="0.196527777777778" header="0.196527777777778" footer="0.196527777777778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曲靖市麒麟区党政机关单位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刘屹琳</cp:lastModifiedBy>
  <dcterms:created xsi:type="dcterms:W3CDTF">2023-06-13T08:50:00Z</dcterms:created>
  <dcterms:modified xsi:type="dcterms:W3CDTF">2025-06-16T08:11:36Z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59E405D87AA3468EA2A5F9736D9FFDC5_13</vt:lpwstr>
  </property>
</Properties>
</file>