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教师招聘、就业\20250507-昆明市教育体育系统2025年事业单位工作人员招聘工作（阳宗海计划招聘10人）▲▲▲▲▲▲\8.体检\20250705-昆明阳宗海风景名胜区教育系统2025年事业单位公开招聘工作人员面试成绩、综合成绩及拟进入体检人员名单公示\"/>
    </mc:Choice>
  </mc:AlternateContent>
  <bookViews>
    <workbookView xWindow="-105" yWindow="-105" windowWidth="23250" windowHeight="12720"/>
  </bookViews>
  <sheets>
    <sheet name="综合成绩" sheetId="5" r:id="rId1"/>
  </sheets>
  <definedNames>
    <definedName name="_xlnm._FilterDatabase" localSheetId="0" hidden="1">综合成绩!$A$2:$O$2</definedName>
    <definedName name="_xlnm.Print_Area" localSheetId="0">综合成绩!$A$1:$N$32</definedName>
    <definedName name="_xlnm.Print_Titles" localSheetId="0">综合成绩!$1:$2</definedName>
  </definedNames>
  <calcPr calcId="162913"/>
</workbook>
</file>

<file path=xl/calcChain.xml><?xml version="1.0" encoding="utf-8"?>
<calcChain xmlns="http://schemas.openxmlformats.org/spreadsheetml/2006/main">
  <c r="K31" i="5" l="1"/>
  <c r="L31" i="5" s="1"/>
  <c r="K30" i="5"/>
  <c r="K29" i="5"/>
  <c r="K28" i="5"/>
  <c r="K27" i="5"/>
  <c r="K26" i="5"/>
  <c r="K25" i="5"/>
  <c r="K24" i="5"/>
  <c r="L24" i="5" s="1"/>
  <c r="K23" i="5"/>
  <c r="K22" i="5"/>
  <c r="K21" i="5"/>
  <c r="K20" i="5"/>
  <c r="K19" i="5"/>
  <c r="K18" i="5"/>
  <c r="K17" i="5"/>
  <c r="K16" i="5"/>
  <c r="K15" i="5"/>
  <c r="K13" i="5"/>
  <c r="K12" i="5"/>
  <c r="K11" i="5"/>
  <c r="K10" i="5"/>
  <c r="K9" i="5"/>
  <c r="K8" i="5"/>
  <c r="K7" i="5"/>
  <c r="K6" i="5"/>
  <c r="K5" i="5"/>
  <c r="K4" i="5"/>
  <c r="K3" i="5"/>
  <c r="L3" i="5" s="1"/>
  <c r="L15" i="5" l="1"/>
  <c r="L27" i="5"/>
  <c r="L23" i="5"/>
  <c r="L19" i="5"/>
  <c r="L11" i="5"/>
  <c r="L12" i="5"/>
  <c r="L16" i="5"/>
  <c r="L20" i="5"/>
  <c r="L28" i="5"/>
  <c r="L9" i="5"/>
  <c r="L13" i="5"/>
  <c r="L17" i="5"/>
  <c r="L21" i="5"/>
  <c r="L25" i="5"/>
  <c r="L29" i="5"/>
  <c r="L10" i="5"/>
  <c r="L18" i="5"/>
  <c r="L22" i="5"/>
  <c r="L26" i="5"/>
  <c r="L30" i="5"/>
  <c r="L7" i="5"/>
  <c r="L4" i="5"/>
  <c r="L5" i="5"/>
  <c r="L8" i="5"/>
  <c r="L6" i="5"/>
</calcChain>
</file>

<file path=xl/sharedStrings.xml><?xml version="1.0" encoding="utf-8"?>
<sst xmlns="http://schemas.openxmlformats.org/spreadsheetml/2006/main" count="171" uniqueCount="124">
  <si>
    <r>
      <rPr>
        <b/>
        <sz val="9"/>
        <rFont val="宋体"/>
        <family val="3"/>
        <charset val="134"/>
      </rPr>
      <t>序号</t>
    </r>
  </si>
  <si>
    <r>
      <rPr>
        <b/>
        <sz val="9"/>
        <rFont val="宋体"/>
        <family val="3"/>
        <charset val="134"/>
      </rPr>
      <t>报考单位</t>
    </r>
  </si>
  <si>
    <r>
      <rPr>
        <b/>
        <sz val="9"/>
        <rFont val="宋体"/>
        <family val="3"/>
        <charset val="134"/>
      </rPr>
      <t>综合成绩</t>
    </r>
  </si>
  <si>
    <r>
      <rPr>
        <b/>
        <sz val="9"/>
        <rFont val="宋体"/>
        <family val="3"/>
        <charset val="134"/>
      </rPr>
      <t>综合成绩岗位排名</t>
    </r>
  </si>
  <si>
    <r>
      <rPr>
        <b/>
        <sz val="9"/>
        <rFont val="宋体"/>
        <family val="3"/>
        <charset val="134"/>
      </rPr>
      <t>是否进入体检环节</t>
    </r>
  </si>
  <si>
    <r>
      <rPr>
        <b/>
        <sz val="10"/>
        <rFont val="宋体"/>
        <family val="3"/>
        <charset val="134"/>
      </rPr>
      <t>备注</t>
    </r>
  </si>
  <si>
    <t>缺考</t>
  </si>
  <si>
    <t>—</t>
  </si>
  <si>
    <t>23</t>
  </si>
  <si>
    <t>3</t>
  </si>
  <si>
    <t>2</t>
  </si>
  <si>
    <t>25</t>
  </si>
  <si>
    <t>24</t>
  </si>
  <si>
    <t>30</t>
  </si>
  <si>
    <t>22</t>
  </si>
  <si>
    <t>26</t>
  </si>
  <si>
    <t>27</t>
  </si>
  <si>
    <t>28</t>
  </si>
  <si>
    <t>29</t>
  </si>
  <si>
    <t>21</t>
  </si>
  <si>
    <t>1</t>
  </si>
  <si>
    <t>准考证号</t>
  </si>
  <si>
    <t>昆明阳宗海风景名胜区教育系统2025年事业单位公开招聘工作人员面试成绩、综合成绩及拟进入体检人员名单</t>
    <phoneticPr fontId="1" type="noConversion"/>
  </si>
  <si>
    <t>2025XQ210</t>
    <phoneticPr fontId="1" type="noConversion"/>
  </si>
  <si>
    <t>2025XQ211</t>
  </si>
  <si>
    <t>2025XQ212</t>
  </si>
  <si>
    <t>2025XQ213</t>
  </si>
  <si>
    <t>2025XQ214</t>
  </si>
  <si>
    <t>2025XQ215</t>
  </si>
  <si>
    <t>2025XQ216</t>
  </si>
  <si>
    <t>2025XQ217</t>
  </si>
  <si>
    <t>25050102008006</t>
  </si>
  <si>
    <t>25050102008002</t>
  </si>
  <si>
    <t>25050102008028</t>
  </si>
  <si>
    <t>4</t>
  </si>
  <si>
    <t>25050102008017</t>
  </si>
  <si>
    <t>5</t>
  </si>
  <si>
    <t>25050102008029</t>
  </si>
  <si>
    <t>6</t>
  </si>
  <si>
    <t>25050102008003</t>
  </si>
  <si>
    <t>7</t>
  </si>
  <si>
    <t>25050102011013</t>
  </si>
  <si>
    <t>8</t>
  </si>
  <si>
    <t>25050102011009</t>
  </si>
  <si>
    <t>9</t>
  </si>
  <si>
    <t>25050102009029</t>
  </si>
  <si>
    <t>10</t>
  </si>
  <si>
    <t>25050102010003</t>
  </si>
  <si>
    <t>11</t>
  </si>
  <si>
    <t>25050102011003</t>
  </si>
  <si>
    <t>12</t>
  </si>
  <si>
    <t>25050102009020</t>
  </si>
  <si>
    <t>13</t>
  </si>
  <si>
    <t>25050102011030</t>
  </si>
  <si>
    <t>14</t>
  </si>
  <si>
    <t>25050102012009</t>
  </si>
  <si>
    <t>15</t>
  </si>
  <si>
    <t>25050102012006</t>
  </si>
  <si>
    <t>16</t>
  </si>
  <si>
    <t>25050102013014</t>
  </si>
  <si>
    <t>17</t>
  </si>
  <si>
    <t>25050102012020</t>
  </si>
  <si>
    <t>18</t>
  </si>
  <si>
    <t>25050102013007</t>
  </si>
  <si>
    <t>19</t>
  </si>
  <si>
    <t>25050102013027</t>
  </si>
  <si>
    <t>20</t>
  </si>
  <si>
    <t>25050102014026</t>
  </si>
  <si>
    <t>25050102014006</t>
  </si>
  <si>
    <t>25050102016006</t>
  </si>
  <si>
    <t>25050102015017</t>
  </si>
  <si>
    <t>25050102015014</t>
  </si>
  <si>
    <t>25050102016017</t>
  </si>
  <si>
    <t>25050102016027</t>
  </si>
  <si>
    <t>25050102016009</t>
  </si>
  <si>
    <t>25050102018009</t>
  </si>
  <si>
    <t>25050102019023</t>
  </si>
  <si>
    <t>25050102019006</t>
  </si>
  <si>
    <t>性别
要求</t>
    <phoneticPr fontId="1" type="noConversion"/>
  </si>
  <si>
    <t>招聘
人数</t>
    <phoneticPr fontId="1" type="noConversion"/>
  </si>
  <si>
    <t>笔试折算百分制成绩</t>
    <phoneticPr fontId="1" type="noConversion"/>
  </si>
  <si>
    <t>面试百分制成绩</t>
    <phoneticPr fontId="1" type="noConversion"/>
  </si>
  <si>
    <r>
      <rPr>
        <sz val="9"/>
        <rFont val="宋体"/>
        <family val="3"/>
        <charset val="134"/>
      </rPr>
      <t>宜良县汤池中心学校</t>
    </r>
    <phoneticPr fontId="1" type="noConversion"/>
  </si>
  <si>
    <r>
      <rPr>
        <sz val="9"/>
        <rFont val="宋体"/>
        <family val="3"/>
        <charset val="134"/>
      </rPr>
      <t>语文教师</t>
    </r>
    <phoneticPr fontId="1" type="noConversion"/>
  </si>
  <si>
    <r>
      <rPr>
        <sz val="9"/>
        <rFont val="宋体"/>
        <family val="3"/>
        <charset val="134"/>
      </rPr>
      <t>男</t>
    </r>
  </si>
  <si>
    <r>
      <rPr>
        <sz val="9"/>
        <rFont val="宋体"/>
        <family val="3"/>
        <charset val="134"/>
      </rPr>
      <t>女</t>
    </r>
  </si>
  <si>
    <r>
      <rPr>
        <sz val="9"/>
        <rFont val="宋体"/>
        <family val="3"/>
        <charset val="134"/>
      </rPr>
      <t>英语教师</t>
    </r>
    <phoneticPr fontId="1" type="noConversion"/>
  </si>
  <si>
    <r>
      <rPr>
        <sz val="9"/>
        <rFont val="宋体"/>
        <family val="3"/>
        <charset val="134"/>
      </rPr>
      <t>不限</t>
    </r>
  </si>
  <si>
    <r>
      <rPr>
        <sz val="9"/>
        <rFont val="宋体"/>
        <family val="3"/>
        <charset val="134"/>
      </rPr>
      <t>生物教师</t>
    </r>
    <phoneticPr fontId="1" type="noConversion"/>
  </si>
  <si>
    <r>
      <rPr>
        <sz val="9"/>
        <rFont val="宋体"/>
        <family val="3"/>
        <charset val="134"/>
      </rPr>
      <t>宜良县草甸中学</t>
    </r>
    <phoneticPr fontId="1" type="noConversion"/>
  </si>
  <si>
    <r>
      <rPr>
        <sz val="9"/>
        <rFont val="宋体"/>
        <family val="3"/>
        <charset val="134"/>
      </rPr>
      <t>昆明阳宗海第一中学</t>
    </r>
    <phoneticPr fontId="1" type="noConversion"/>
  </si>
  <si>
    <r>
      <rPr>
        <sz val="9"/>
        <rFont val="宋体"/>
        <family val="3"/>
        <charset val="134"/>
      </rPr>
      <t>体育教师</t>
    </r>
    <phoneticPr fontId="1" type="noConversion"/>
  </si>
  <si>
    <t>报考岗位
名称</t>
    <phoneticPr fontId="1" type="noConversion"/>
  </si>
  <si>
    <t>报考岗位
代码</t>
    <phoneticPr fontId="1" type="noConversion"/>
  </si>
  <si>
    <t>人员
序号</t>
    <phoneticPr fontId="1" type="noConversion"/>
  </si>
  <si>
    <t>86.20</t>
  </si>
  <si>
    <t>85.40</t>
  </si>
  <si>
    <t>82.70</t>
  </si>
  <si>
    <t>86.16</t>
  </si>
  <si>
    <t>84.72</t>
  </si>
  <si>
    <t>84.50</t>
  </si>
  <si>
    <t>80.64</t>
  </si>
  <si>
    <t>79.74</t>
  </si>
  <si>
    <t>79.54</t>
  </si>
  <si>
    <t>83.98</t>
  </si>
  <si>
    <t>83.96</t>
  </si>
  <si>
    <t>83.32</t>
  </si>
  <si>
    <t>80.78</t>
  </si>
  <si>
    <t>82.00</t>
  </si>
  <si>
    <t>77.80</t>
  </si>
  <si>
    <t>77.00</t>
  </si>
  <si>
    <t>81.80</t>
  </si>
  <si>
    <t>78.60</t>
  </si>
  <si>
    <t>80.04</t>
  </si>
  <si>
    <t>79.90</t>
  </si>
  <si>
    <t>78.96</t>
  </si>
  <si>
    <t>85.20</t>
  </si>
  <si>
    <t>81.40</t>
  </si>
  <si>
    <t>81.20</t>
  </si>
  <si>
    <t>80.80</t>
  </si>
  <si>
    <t>79.70</t>
  </si>
  <si>
    <t>81.10</t>
  </si>
  <si>
    <t>是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</si>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</sst>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9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22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name val="方正小标宋_GBK"/>
      <family val="4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4" fillId="0" borderId="0"/>
  </cellStyleXfs>
  <cellXfs count="35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Continuous" vertical="center" wrapText="1"/>
    </xf>
    <xf numFmtId="176" fontId="6" fillId="0" borderId="0" xfId="0" applyNumberFormat="1" applyFont="1" applyAlignment="1">
      <alignment horizontal="centerContinuous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Continuous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Normal="100" zoomScaleSheetLayoutView="100" workbookViewId="0">
      <selection activeCell="P6" sqref="P6"/>
    </sheetView>
  </sheetViews>
  <sheetFormatPr defaultColWidth="9" defaultRowHeight="15" x14ac:dyDescent="0.15"/>
  <cols>
    <col min="1" max="1" width="5.25" style="3" customWidth="1"/>
    <col min="2" max="2" width="15.5" style="3" customWidth="1"/>
    <col min="3" max="3" width="12.125" style="4" customWidth="1"/>
    <col min="4" max="4" width="11" style="3" customWidth="1"/>
    <col min="5" max="6" width="5.75" style="3" customWidth="1"/>
    <col min="7" max="7" width="5.25" style="3" customWidth="1"/>
    <col min="8" max="8" width="13.625" style="5" customWidth="1"/>
    <col min="9" max="11" width="8.625" style="5" customWidth="1"/>
    <col min="12" max="12" width="5.625" style="3" customWidth="1"/>
    <col min="13" max="13" width="6.25" style="3" customWidth="1"/>
    <col min="14" max="14" width="6.625" style="3" customWidth="1"/>
    <col min="15" max="16384" width="9" style="3"/>
  </cols>
  <sheetData>
    <row r="1" spans="1:15" ht="58.9" customHeight="1" x14ac:dyDescent="0.15">
      <c r="A1" s="18" t="s">
        <v>22</v>
      </c>
      <c r="B1" s="14"/>
      <c r="C1" s="14"/>
      <c r="D1" s="14"/>
      <c r="E1" s="14"/>
      <c r="F1" s="14"/>
      <c r="G1" s="14"/>
      <c r="H1" s="14"/>
      <c r="I1" s="15"/>
      <c r="J1" s="15"/>
      <c r="K1" s="15"/>
      <c r="L1" s="14"/>
      <c r="M1" s="14"/>
      <c r="N1" s="14"/>
    </row>
    <row r="2" spans="1:15" s="1" customFormat="1" ht="51" customHeight="1" x14ac:dyDescent="0.15">
      <c r="A2" s="6" t="s">
        <v>0</v>
      </c>
      <c r="B2" s="6" t="s">
        <v>1</v>
      </c>
      <c r="C2" s="19" t="s">
        <v>92</v>
      </c>
      <c r="D2" s="19" t="s">
        <v>93</v>
      </c>
      <c r="E2" s="6" t="s">
        <v>78</v>
      </c>
      <c r="F2" s="19" t="s">
        <v>79</v>
      </c>
      <c r="G2" s="19" t="s">
        <v>94</v>
      </c>
      <c r="H2" s="12" t="s">
        <v>21</v>
      </c>
      <c r="I2" s="19" t="s">
        <v>80</v>
      </c>
      <c r="J2" s="19" t="s">
        <v>81</v>
      </c>
      <c r="K2" s="6" t="s">
        <v>2</v>
      </c>
      <c r="L2" s="8" t="s">
        <v>3</v>
      </c>
      <c r="M2" s="8" t="s">
        <v>4</v>
      </c>
      <c r="N2" s="9" t="s">
        <v>5</v>
      </c>
      <c r="O2" s="4"/>
    </row>
    <row r="3" spans="1:15" s="2" customFormat="1" ht="15.4" customHeight="1" x14ac:dyDescent="0.15">
      <c r="A3" s="26">
        <v>1</v>
      </c>
      <c r="B3" s="29" t="s">
        <v>82</v>
      </c>
      <c r="C3" s="32" t="s">
        <v>83</v>
      </c>
      <c r="D3" s="32" t="s">
        <v>23</v>
      </c>
      <c r="E3" s="20" t="s">
        <v>84</v>
      </c>
      <c r="F3" s="23">
        <v>2</v>
      </c>
      <c r="G3" s="16" t="s">
        <v>20</v>
      </c>
      <c r="H3" s="13" t="s">
        <v>32</v>
      </c>
      <c r="I3" s="7">
        <v>69.349999999999994</v>
      </c>
      <c r="J3" s="7" t="s">
        <v>99</v>
      </c>
      <c r="K3" s="7">
        <f>ROUNDUP(I3*0.5,2)+ROUNDUP(J3*0.5,2)</f>
        <v>77.039999999999992</v>
      </c>
      <c r="L3" s="17">
        <f>RANK(K3,$K$3:$K$8)</f>
        <v>1</v>
      </c>
      <c r="M3" s="11" t="s">
        <v>122</v>
      </c>
      <c r="N3" s="17"/>
    </row>
    <row r="4" spans="1:15" s="2" customFormat="1" ht="15.4" customHeight="1" x14ac:dyDescent="0.15">
      <c r="A4" s="27"/>
      <c r="B4" s="30"/>
      <c r="C4" s="33"/>
      <c r="D4" s="33"/>
      <c r="E4" s="21"/>
      <c r="F4" s="24"/>
      <c r="G4" s="16" t="s">
        <v>10</v>
      </c>
      <c r="H4" s="13" t="s">
        <v>35</v>
      </c>
      <c r="I4" s="7">
        <v>67.47</v>
      </c>
      <c r="J4" s="7" t="s">
        <v>98</v>
      </c>
      <c r="K4" s="7">
        <f t="shared" ref="K4:K31" si="0">ROUNDUP(I4*0.5,2)+ROUNDUP(J4*0.5,2)</f>
        <v>76.819999999999993</v>
      </c>
      <c r="L4" s="17">
        <f t="shared" ref="L4:L8" si="1">RANK(K4,$K$3:$K$8)</f>
        <v>2</v>
      </c>
      <c r="M4" s="11" t="s">
        <v>122</v>
      </c>
      <c r="N4" s="17"/>
    </row>
    <row r="5" spans="1:15" s="2" customFormat="1" ht="15.4" customHeight="1" x14ac:dyDescent="0.15">
      <c r="A5" s="27"/>
      <c r="B5" s="30"/>
      <c r="C5" s="33"/>
      <c r="D5" s="33"/>
      <c r="E5" s="21"/>
      <c r="F5" s="24"/>
      <c r="G5" s="16" t="s">
        <v>9</v>
      </c>
      <c r="H5" s="13" t="s">
        <v>31</v>
      </c>
      <c r="I5" s="7">
        <v>70.989999999999995</v>
      </c>
      <c r="J5" s="7" t="s">
        <v>101</v>
      </c>
      <c r="K5" s="7">
        <f t="shared" si="0"/>
        <v>75.819999999999993</v>
      </c>
      <c r="L5" s="17">
        <f t="shared" si="1"/>
        <v>3</v>
      </c>
      <c r="M5" s="11" t="s">
        <v>123</v>
      </c>
      <c r="N5" s="17"/>
    </row>
    <row r="6" spans="1:15" s="2" customFormat="1" ht="15.4" customHeight="1" x14ac:dyDescent="0.15">
      <c r="A6" s="27"/>
      <c r="B6" s="30"/>
      <c r="C6" s="33"/>
      <c r="D6" s="33"/>
      <c r="E6" s="21"/>
      <c r="F6" s="24"/>
      <c r="G6" s="16" t="s">
        <v>34</v>
      </c>
      <c r="H6" s="13" t="s">
        <v>37</v>
      </c>
      <c r="I6" s="7">
        <v>66.540000000000006</v>
      </c>
      <c r="J6" s="7" t="s">
        <v>100</v>
      </c>
      <c r="K6" s="7">
        <f t="shared" si="0"/>
        <v>75.52000000000001</v>
      </c>
      <c r="L6" s="17">
        <f t="shared" si="1"/>
        <v>4</v>
      </c>
      <c r="M6" s="11" t="s">
        <v>123</v>
      </c>
      <c r="N6" s="17"/>
    </row>
    <row r="7" spans="1:15" s="2" customFormat="1" ht="15.4" customHeight="1" x14ac:dyDescent="0.15">
      <c r="A7" s="27"/>
      <c r="B7" s="30"/>
      <c r="C7" s="33"/>
      <c r="D7" s="33"/>
      <c r="E7" s="21"/>
      <c r="F7" s="24"/>
      <c r="G7" s="16" t="s">
        <v>36</v>
      </c>
      <c r="H7" s="13" t="s">
        <v>33</v>
      </c>
      <c r="I7" s="7">
        <v>67.86</v>
      </c>
      <c r="J7" s="7" t="s">
        <v>103</v>
      </c>
      <c r="K7" s="7">
        <f t="shared" si="0"/>
        <v>73.7</v>
      </c>
      <c r="L7" s="17">
        <f t="shared" si="1"/>
        <v>5</v>
      </c>
      <c r="M7" s="11" t="s">
        <v>123</v>
      </c>
      <c r="N7" s="17"/>
    </row>
    <row r="8" spans="1:15" s="2" customFormat="1" ht="15.4" customHeight="1" x14ac:dyDescent="0.15">
      <c r="A8" s="28"/>
      <c r="B8" s="31"/>
      <c r="C8" s="34"/>
      <c r="D8" s="34"/>
      <c r="E8" s="22"/>
      <c r="F8" s="25"/>
      <c r="G8" s="16" t="s">
        <v>38</v>
      </c>
      <c r="H8" s="13" t="s">
        <v>39</v>
      </c>
      <c r="I8" s="7">
        <v>65.040000000000006</v>
      </c>
      <c r="J8" s="7" t="s">
        <v>102</v>
      </c>
      <c r="K8" s="7">
        <f t="shared" si="0"/>
        <v>72.39</v>
      </c>
      <c r="L8" s="17">
        <f t="shared" si="1"/>
        <v>6</v>
      </c>
      <c r="M8" s="11" t="s">
        <v>123</v>
      </c>
      <c r="N8" s="17"/>
    </row>
    <row r="9" spans="1:15" s="2" customFormat="1" ht="15.4" customHeight="1" x14ac:dyDescent="0.15">
      <c r="A9" s="26">
        <v>2</v>
      </c>
      <c r="B9" s="29" t="s">
        <v>82</v>
      </c>
      <c r="C9" s="32" t="s">
        <v>83</v>
      </c>
      <c r="D9" s="32" t="s">
        <v>24</v>
      </c>
      <c r="E9" s="20" t="s">
        <v>85</v>
      </c>
      <c r="F9" s="23">
        <v>2</v>
      </c>
      <c r="G9" s="16" t="s">
        <v>40</v>
      </c>
      <c r="H9" s="13" t="s">
        <v>45</v>
      </c>
      <c r="I9" s="7">
        <v>70.14</v>
      </c>
      <c r="J9" s="7" t="s">
        <v>104</v>
      </c>
      <c r="K9" s="7">
        <f t="shared" si="0"/>
        <v>77.06</v>
      </c>
      <c r="L9" s="17">
        <f t="shared" ref="L9:L13" si="2">RANK(K9,$K$9:$K$14)</f>
        <v>1</v>
      </c>
      <c r="M9" s="11" t="s">
        <v>122</v>
      </c>
      <c r="N9" s="17"/>
    </row>
    <row r="10" spans="1:15" s="2" customFormat="1" ht="15.4" customHeight="1" x14ac:dyDescent="0.15">
      <c r="A10" s="27"/>
      <c r="B10" s="30"/>
      <c r="C10" s="33"/>
      <c r="D10" s="33"/>
      <c r="E10" s="21"/>
      <c r="F10" s="24"/>
      <c r="G10" s="16" t="s">
        <v>42</v>
      </c>
      <c r="H10" s="13" t="s">
        <v>51</v>
      </c>
      <c r="I10" s="7">
        <v>68.680000000000007</v>
      </c>
      <c r="J10" s="7" t="s">
        <v>96</v>
      </c>
      <c r="K10" s="7">
        <f t="shared" si="0"/>
        <v>77.040000000000006</v>
      </c>
      <c r="L10" s="17">
        <f t="shared" si="2"/>
        <v>2</v>
      </c>
      <c r="M10" s="11" t="s">
        <v>122</v>
      </c>
      <c r="N10" s="17"/>
    </row>
    <row r="11" spans="1:15" s="2" customFormat="1" ht="15.4" customHeight="1" x14ac:dyDescent="0.15">
      <c r="A11" s="27"/>
      <c r="B11" s="30"/>
      <c r="C11" s="33"/>
      <c r="D11" s="33"/>
      <c r="E11" s="21"/>
      <c r="F11" s="24"/>
      <c r="G11" s="16" t="s">
        <v>44</v>
      </c>
      <c r="H11" s="13" t="s">
        <v>47</v>
      </c>
      <c r="I11" s="7">
        <v>69.69</v>
      </c>
      <c r="J11" s="7" t="s">
        <v>105</v>
      </c>
      <c r="K11" s="7">
        <f t="shared" si="0"/>
        <v>76.83</v>
      </c>
      <c r="L11" s="17">
        <f t="shared" si="2"/>
        <v>3</v>
      </c>
      <c r="M11" s="11" t="s">
        <v>123</v>
      </c>
      <c r="N11" s="17"/>
    </row>
    <row r="12" spans="1:15" s="2" customFormat="1" ht="15.4" customHeight="1" x14ac:dyDescent="0.15">
      <c r="A12" s="27"/>
      <c r="B12" s="30"/>
      <c r="C12" s="33"/>
      <c r="D12" s="33"/>
      <c r="E12" s="21"/>
      <c r="F12" s="24"/>
      <c r="G12" s="16" t="s">
        <v>46</v>
      </c>
      <c r="H12" s="13" t="s">
        <v>49</v>
      </c>
      <c r="I12" s="7">
        <v>69.61</v>
      </c>
      <c r="J12" s="7" t="s">
        <v>106</v>
      </c>
      <c r="K12" s="7">
        <f t="shared" si="0"/>
        <v>76.47</v>
      </c>
      <c r="L12" s="17">
        <f t="shared" si="2"/>
        <v>4</v>
      </c>
      <c r="M12" s="11" t="s">
        <v>123</v>
      </c>
      <c r="N12" s="17"/>
    </row>
    <row r="13" spans="1:15" s="2" customFormat="1" ht="15.4" customHeight="1" x14ac:dyDescent="0.15">
      <c r="A13" s="27"/>
      <c r="B13" s="30"/>
      <c r="C13" s="33"/>
      <c r="D13" s="33"/>
      <c r="E13" s="21"/>
      <c r="F13" s="24"/>
      <c r="G13" s="16" t="s">
        <v>48</v>
      </c>
      <c r="H13" s="13" t="s">
        <v>43</v>
      </c>
      <c r="I13" s="7">
        <v>70.569999999999993</v>
      </c>
      <c r="J13" s="7" t="s">
        <v>107</v>
      </c>
      <c r="K13" s="7">
        <f t="shared" si="0"/>
        <v>75.680000000000007</v>
      </c>
      <c r="L13" s="17">
        <f t="shared" si="2"/>
        <v>5</v>
      </c>
      <c r="M13" s="11" t="s">
        <v>123</v>
      </c>
      <c r="N13" s="17"/>
    </row>
    <row r="14" spans="1:15" s="2" customFormat="1" ht="15.4" customHeight="1" x14ac:dyDescent="0.15">
      <c r="A14" s="28"/>
      <c r="B14" s="31"/>
      <c r="C14" s="34"/>
      <c r="D14" s="34"/>
      <c r="E14" s="22"/>
      <c r="F14" s="25"/>
      <c r="G14" s="16" t="s">
        <v>50</v>
      </c>
      <c r="H14" s="13" t="s">
        <v>41</v>
      </c>
      <c r="I14" s="7">
        <v>72.739999999999995</v>
      </c>
      <c r="J14" s="10" t="s">
        <v>6</v>
      </c>
      <c r="K14" s="7" t="s">
        <v>7</v>
      </c>
      <c r="L14" s="17" t="s">
        <v>7</v>
      </c>
      <c r="M14" s="11" t="s">
        <v>123</v>
      </c>
      <c r="N14" s="17"/>
    </row>
    <row r="15" spans="1:15" s="2" customFormat="1" ht="15.4" customHeight="1" x14ac:dyDescent="0.15">
      <c r="A15" s="26">
        <v>3</v>
      </c>
      <c r="B15" s="29" t="s">
        <v>82</v>
      </c>
      <c r="C15" s="32" t="s">
        <v>86</v>
      </c>
      <c r="D15" s="32" t="s">
        <v>25</v>
      </c>
      <c r="E15" s="20" t="s">
        <v>84</v>
      </c>
      <c r="F15" s="23">
        <v>1</v>
      </c>
      <c r="G15" s="16" t="s">
        <v>52</v>
      </c>
      <c r="H15" s="13" t="s">
        <v>53</v>
      </c>
      <c r="I15" s="7">
        <v>68.819999999999993</v>
      </c>
      <c r="J15" s="7" t="s">
        <v>108</v>
      </c>
      <c r="K15" s="7">
        <f t="shared" si="0"/>
        <v>75.41</v>
      </c>
      <c r="L15" s="17">
        <f>RANK(K15,$K$15:$K$17)</f>
        <v>1</v>
      </c>
      <c r="M15" s="11" t="s">
        <v>122</v>
      </c>
      <c r="N15" s="17"/>
    </row>
    <row r="16" spans="1:15" s="2" customFormat="1" ht="15.4" customHeight="1" x14ac:dyDescent="0.15">
      <c r="A16" s="27"/>
      <c r="B16" s="30"/>
      <c r="C16" s="33"/>
      <c r="D16" s="33"/>
      <c r="E16" s="21"/>
      <c r="F16" s="24"/>
      <c r="G16" s="16" t="s">
        <v>54</v>
      </c>
      <c r="H16" s="13" t="s">
        <v>55</v>
      </c>
      <c r="I16" s="7">
        <v>67.19</v>
      </c>
      <c r="J16" s="7" t="s">
        <v>110</v>
      </c>
      <c r="K16" s="7">
        <f t="shared" si="0"/>
        <v>72.099999999999994</v>
      </c>
      <c r="L16" s="17">
        <f t="shared" ref="L16:L17" si="3">RANK(K16,$K$15:$K$17)</f>
        <v>2</v>
      </c>
      <c r="M16" s="11" t="s">
        <v>123</v>
      </c>
      <c r="N16" s="17"/>
    </row>
    <row r="17" spans="1:14" s="2" customFormat="1" ht="15.4" customHeight="1" x14ac:dyDescent="0.15">
      <c r="A17" s="28"/>
      <c r="B17" s="31"/>
      <c r="C17" s="34"/>
      <c r="D17" s="34"/>
      <c r="E17" s="22"/>
      <c r="F17" s="25"/>
      <c r="G17" s="16" t="s">
        <v>56</v>
      </c>
      <c r="H17" s="13" t="s">
        <v>57</v>
      </c>
      <c r="I17" s="7">
        <v>64.47</v>
      </c>
      <c r="J17" s="7" t="s">
        <v>109</v>
      </c>
      <c r="K17" s="7">
        <f t="shared" si="0"/>
        <v>71.139999999999986</v>
      </c>
      <c r="L17" s="17">
        <f t="shared" si="3"/>
        <v>3</v>
      </c>
      <c r="M17" s="11" t="s">
        <v>123</v>
      </c>
      <c r="N17" s="17"/>
    </row>
    <row r="18" spans="1:14" s="2" customFormat="1" ht="15.4" customHeight="1" x14ac:dyDescent="0.15">
      <c r="A18" s="26">
        <v>4</v>
      </c>
      <c r="B18" s="29" t="s">
        <v>82</v>
      </c>
      <c r="C18" s="32" t="s">
        <v>86</v>
      </c>
      <c r="D18" s="32" t="s">
        <v>26</v>
      </c>
      <c r="E18" s="20" t="s">
        <v>85</v>
      </c>
      <c r="F18" s="23">
        <v>1</v>
      </c>
      <c r="G18" s="16" t="s">
        <v>58</v>
      </c>
      <c r="H18" s="13" t="s">
        <v>63</v>
      </c>
      <c r="I18" s="7">
        <v>68.61</v>
      </c>
      <c r="J18" s="7" t="s">
        <v>97</v>
      </c>
      <c r="K18" s="7">
        <f t="shared" si="0"/>
        <v>75.66</v>
      </c>
      <c r="L18" s="17">
        <f>RANK(K18,$K$18:$K$20)</f>
        <v>1</v>
      </c>
      <c r="M18" s="11" t="s">
        <v>122</v>
      </c>
      <c r="N18" s="17"/>
    </row>
    <row r="19" spans="1:14" s="2" customFormat="1" ht="15.4" customHeight="1" x14ac:dyDescent="0.15">
      <c r="A19" s="27"/>
      <c r="B19" s="30"/>
      <c r="C19" s="33"/>
      <c r="D19" s="33"/>
      <c r="E19" s="21"/>
      <c r="F19" s="24"/>
      <c r="G19" s="16" t="s">
        <v>60</v>
      </c>
      <c r="H19" s="13" t="s">
        <v>61</v>
      </c>
      <c r="I19" s="7">
        <v>69.349999999999994</v>
      </c>
      <c r="J19" s="7" t="s">
        <v>111</v>
      </c>
      <c r="K19" s="7">
        <f t="shared" si="0"/>
        <v>75.58</v>
      </c>
      <c r="L19" s="17">
        <f>RANK(K19,$K$18:$K$20)</f>
        <v>2</v>
      </c>
      <c r="M19" s="11" t="s">
        <v>123</v>
      </c>
      <c r="N19" s="17"/>
    </row>
    <row r="20" spans="1:14" s="2" customFormat="1" ht="15.4" customHeight="1" x14ac:dyDescent="0.15">
      <c r="A20" s="28"/>
      <c r="B20" s="31"/>
      <c r="C20" s="34"/>
      <c r="D20" s="34"/>
      <c r="E20" s="22"/>
      <c r="F20" s="25"/>
      <c r="G20" s="16" t="s">
        <v>62</v>
      </c>
      <c r="H20" s="13" t="s">
        <v>59</v>
      </c>
      <c r="I20" s="7">
        <v>70.19</v>
      </c>
      <c r="J20" s="7" t="s">
        <v>112</v>
      </c>
      <c r="K20" s="7">
        <f t="shared" si="0"/>
        <v>74.400000000000006</v>
      </c>
      <c r="L20" s="17">
        <f>RANK(K20,$K$18:$K$20)</f>
        <v>3</v>
      </c>
      <c r="M20" s="11" t="s">
        <v>123</v>
      </c>
      <c r="N20" s="17"/>
    </row>
    <row r="21" spans="1:14" s="2" customFormat="1" ht="15.4" customHeight="1" x14ac:dyDescent="0.15">
      <c r="A21" s="26">
        <v>5</v>
      </c>
      <c r="B21" s="29" t="s">
        <v>89</v>
      </c>
      <c r="C21" s="32" t="s">
        <v>83</v>
      </c>
      <c r="D21" s="32" t="s">
        <v>27</v>
      </c>
      <c r="E21" s="20" t="s">
        <v>87</v>
      </c>
      <c r="F21" s="23">
        <v>1</v>
      </c>
      <c r="G21" s="16" t="s">
        <v>64</v>
      </c>
      <c r="H21" s="13" t="s">
        <v>65</v>
      </c>
      <c r="I21" s="7">
        <v>70.42</v>
      </c>
      <c r="J21" s="7" t="s">
        <v>114</v>
      </c>
      <c r="K21" s="7">
        <f t="shared" si="0"/>
        <v>75.16</v>
      </c>
      <c r="L21" s="17">
        <f>RANK(K21,$K$21:$K$23)</f>
        <v>1</v>
      </c>
      <c r="M21" s="11" t="s">
        <v>122</v>
      </c>
      <c r="N21" s="17"/>
    </row>
    <row r="22" spans="1:14" s="2" customFormat="1" ht="15.4" customHeight="1" x14ac:dyDescent="0.15">
      <c r="A22" s="27"/>
      <c r="B22" s="30"/>
      <c r="C22" s="33"/>
      <c r="D22" s="33"/>
      <c r="E22" s="21"/>
      <c r="F22" s="24"/>
      <c r="G22" s="16" t="s">
        <v>66</v>
      </c>
      <c r="H22" s="13" t="s">
        <v>68</v>
      </c>
      <c r="I22" s="7">
        <v>69.67</v>
      </c>
      <c r="J22" s="7" t="s">
        <v>113</v>
      </c>
      <c r="K22" s="7">
        <f t="shared" si="0"/>
        <v>74.86</v>
      </c>
      <c r="L22" s="17">
        <f t="shared" ref="L22:L23" si="4">RANK(K22,$K$21:$K$23)</f>
        <v>2</v>
      </c>
      <c r="M22" s="11" t="s">
        <v>123</v>
      </c>
      <c r="N22" s="17"/>
    </row>
    <row r="23" spans="1:14" s="2" customFormat="1" ht="15.4" customHeight="1" x14ac:dyDescent="0.15">
      <c r="A23" s="28"/>
      <c r="B23" s="31"/>
      <c r="C23" s="34"/>
      <c r="D23" s="34"/>
      <c r="E23" s="22"/>
      <c r="F23" s="25"/>
      <c r="G23" s="16" t="s">
        <v>19</v>
      </c>
      <c r="H23" s="13" t="s">
        <v>67</v>
      </c>
      <c r="I23" s="7">
        <v>70.03</v>
      </c>
      <c r="J23" s="7" t="s">
        <v>115</v>
      </c>
      <c r="K23" s="7">
        <f t="shared" si="0"/>
        <v>74.5</v>
      </c>
      <c r="L23" s="17">
        <f t="shared" si="4"/>
        <v>3</v>
      </c>
      <c r="M23" s="11" t="s">
        <v>123</v>
      </c>
      <c r="N23" s="17"/>
    </row>
    <row r="24" spans="1:14" s="2" customFormat="1" ht="15.4" customHeight="1" x14ac:dyDescent="0.15">
      <c r="A24" s="26">
        <v>6</v>
      </c>
      <c r="B24" s="29" t="s">
        <v>90</v>
      </c>
      <c r="C24" s="32" t="s">
        <v>86</v>
      </c>
      <c r="D24" s="32" t="s">
        <v>28</v>
      </c>
      <c r="E24" s="20" t="s">
        <v>87</v>
      </c>
      <c r="F24" s="23">
        <v>1</v>
      </c>
      <c r="G24" s="16" t="s">
        <v>14</v>
      </c>
      <c r="H24" s="13" t="s">
        <v>69</v>
      </c>
      <c r="I24" s="7">
        <v>67.790000000000006</v>
      </c>
      <c r="J24" s="7" t="s">
        <v>116</v>
      </c>
      <c r="K24" s="7">
        <f t="shared" si="0"/>
        <v>76.5</v>
      </c>
      <c r="L24" s="17">
        <f>RANK(K24,$K$24:$K$26)</f>
        <v>1</v>
      </c>
      <c r="M24" s="11" t="s">
        <v>122</v>
      </c>
      <c r="N24" s="17"/>
    </row>
    <row r="25" spans="1:14" s="2" customFormat="1" ht="15.4" customHeight="1" x14ac:dyDescent="0.15">
      <c r="A25" s="27"/>
      <c r="B25" s="30"/>
      <c r="C25" s="33"/>
      <c r="D25" s="33"/>
      <c r="E25" s="21"/>
      <c r="F25" s="24"/>
      <c r="G25" s="16" t="s">
        <v>8</v>
      </c>
      <c r="H25" s="13" t="s">
        <v>70</v>
      </c>
      <c r="I25" s="7">
        <v>65.459999999999994</v>
      </c>
      <c r="J25" s="7" t="s">
        <v>117</v>
      </c>
      <c r="K25" s="7">
        <f t="shared" si="0"/>
        <v>73.430000000000007</v>
      </c>
      <c r="L25" s="17">
        <f>RANK(K25,$K$24:$K$26)</f>
        <v>2</v>
      </c>
      <c r="M25" s="11" t="s">
        <v>123</v>
      </c>
      <c r="N25" s="17"/>
    </row>
    <row r="26" spans="1:14" s="2" customFormat="1" ht="15.4" customHeight="1" x14ac:dyDescent="0.15">
      <c r="A26" s="28"/>
      <c r="B26" s="31"/>
      <c r="C26" s="34"/>
      <c r="D26" s="34"/>
      <c r="E26" s="22"/>
      <c r="F26" s="25"/>
      <c r="G26" s="16" t="s">
        <v>12</v>
      </c>
      <c r="H26" s="13" t="s">
        <v>71</v>
      </c>
      <c r="I26" s="7">
        <v>64.959999999999994</v>
      </c>
      <c r="J26" s="7" t="s">
        <v>118</v>
      </c>
      <c r="K26" s="7">
        <f t="shared" si="0"/>
        <v>73.08</v>
      </c>
      <c r="L26" s="17">
        <f>RANK(K26,$K$24:$K$26)</f>
        <v>3</v>
      </c>
      <c r="M26" s="11" t="s">
        <v>123</v>
      </c>
      <c r="N26" s="17"/>
    </row>
    <row r="27" spans="1:14" s="2" customFormat="1" ht="15.4" customHeight="1" x14ac:dyDescent="0.15">
      <c r="A27" s="26">
        <v>7</v>
      </c>
      <c r="B27" s="29" t="s">
        <v>90</v>
      </c>
      <c r="C27" s="32" t="s">
        <v>88</v>
      </c>
      <c r="D27" s="32" t="s">
        <v>29</v>
      </c>
      <c r="E27" s="20" t="s">
        <v>87</v>
      </c>
      <c r="F27" s="23">
        <v>1</v>
      </c>
      <c r="G27" s="16" t="s">
        <v>11</v>
      </c>
      <c r="H27" s="13" t="s">
        <v>72</v>
      </c>
      <c r="I27" s="7">
        <v>70.67</v>
      </c>
      <c r="J27" s="7" t="s">
        <v>119</v>
      </c>
      <c r="K27" s="7">
        <f t="shared" si="0"/>
        <v>75.739999999999995</v>
      </c>
      <c r="L27" s="17">
        <f>RANK(K27,$K$27:$K$29)</f>
        <v>1</v>
      </c>
      <c r="M27" s="11" t="s">
        <v>122</v>
      </c>
      <c r="N27" s="17"/>
    </row>
    <row r="28" spans="1:14" s="2" customFormat="1" ht="15.4" customHeight="1" x14ac:dyDescent="0.15">
      <c r="A28" s="27"/>
      <c r="B28" s="30"/>
      <c r="C28" s="33"/>
      <c r="D28" s="33"/>
      <c r="E28" s="21"/>
      <c r="F28" s="24"/>
      <c r="G28" s="16" t="s">
        <v>15</v>
      </c>
      <c r="H28" s="13" t="s">
        <v>74</v>
      </c>
      <c r="I28" s="7">
        <v>69.58</v>
      </c>
      <c r="J28" s="7" t="s">
        <v>120</v>
      </c>
      <c r="K28" s="7">
        <f t="shared" si="0"/>
        <v>74.64</v>
      </c>
      <c r="L28" s="17">
        <f>RANK(K28,$K$27:$K$29)</f>
        <v>2</v>
      </c>
      <c r="M28" s="11" t="s">
        <v>123</v>
      </c>
      <c r="N28" s="17"/>
    </row>
    <row r="29" spans="1:14" s="2" customFormat="1" ht="15.4" customHeight="1" x14ac:dyDescent="0.15">
      <c r="A29" s="28"/>
      <c r="B29" s="31"/>
      <c r="C29" s="34"/>
      <c r="D29" s="34"/>
      <c r="E29" s="22"/>
      <c r="F29" s="25"/>
      <c r="G29" s="16" t="s">
        <v>16</v>
      </c>
      <c r="H29" s="13" t="s">
        <v>73</v>
      </c>
      <c r="I29" s="7">
        <v>70.150000000000006</v>
      </c>
      <c r="J29" s="7" t="s">
        <v>109</v>
      </c>
      <c r="K29" s="7">
        <f t="shared" si="0"/>
        <v>73.97999999999999</v>
      </c>
      <c r="L29" s="17">
        <f>RANK(K29,$K$27:$K$29)</f>
        <v>3</v>
      </c>
      <c r="M29" s="11" t="s">
        <v>123</v>
      </c>
      <c r="N29" s="17"/>
    </row>
    <row r="30" spans="1:14" s="2" customFormat="1" ht="15.4" customHeight="1" x14ac:dyDescent="0.15">
      <c r="A30" s="26">
        <v>8</v>
      </c>
      <c r="B30" s="29" t="s">
        <v>90</v>
      </c>
      <c r="C30" s="32" t="s">
        <v>91</v>
      </c>
      <c r="D30" s="32" t="s">
        <v>30</v>
      </c>
      <c r="E30" s="20" t="s">
        <v>87</v>
      </c>
      <c r="F30" s="23">
        <v>1</v>
      </c>
      <c r="G30" s="16" t="s">
        <v>17</v>
      </c>
      <c r="H30" s="13" t="s">
        <v>75</v>
      </c>
      <c r="I30" s="7">
        <v>71.5</v>
      </c>
      <c r="J30" s="7" t="s">
        <v>95</v>
      </c>
      <c r="K30" s="7">
        <f t="shared" si="0"/>
        <v>78.849999999999994</v>
      </c>
      <c r="L30" s="17">
        <f>RANK(K30,$K$30:$K$32)</f>
        <v>1</v>
      </c>
      <c r="M30" s="11" t="s">
        <v>122</v>
      </c>
      <c r="N30" s="17"/>
    </row>
    <row r="31" spans="1:14" s="2" customFormat="1" ht="15.4" customHeight="1" x14ac:dyDescent="0.15">
      <c r="A31" s="27"/>
      <c r="B31" s="30"/>
      <c r="C31" s="33"/>
      <c r="D31" s="33"/>
      <c r="E31" s="21"/>
      <c r="F31" s="24"/>
      <c r="G31" s="16" t="s">
        <v>18</v>
      </c>
      <c r="H31" s="13" t="s">
        <v>76</v>
      </c>
      <c r="I31" s="7">
        <v>68.03</v>
      </c>
      <c r="J31" s="7" t="s">
        <v>121</v>
      </c>
      <c r="K31" s="7">
        <f t="shared" si="0"/>
        <v>74.569999999999993</v>
      </c>
      <c r="L31" s="17">
        <f t="shared" ref="L31" si="5">RANK(K31,$K$30:$K$32)</f>
        <v>2</v>
      </c>
      <c r="M31" s="11" t="s">
        <v>123</v>
      </c>
      <c r="N31" s="17"/>
    </row>
    <row r="32" spans="1:14" s="2" customFormat="1" ht="15.4" customHeight="1" x14ac:dyDescent="0.15">
      <c r="A32" s="28"/>
      <c r="B32" s="31"/>
      <c r="C32" s="34"/>
      <c r="D32" s="34"/>
      <c r="E32" s="22"/>
      <c r="F32" s="25"/>
      <c r="G32" s="16" t="s">
        <v>13</v>
      </c>
      <c r="H32" s="13" t="s">
        <v>77</v>
      </c>
      <c r="I32" s="7">
        <v>67.78</v>
      </c>
      <c r="J32" s="7" t="s">
        <v>6</v>
      </c>
      <c r="K32" s="7" t="s">
        <v>7</v>
      </c>
      <c r="L32" s="17" t="s">
        <v>7</v>
      </c>
      <c r="M32" s="11" t="s">
        <v>123</v>
      </c>
      <c r="N32" s="17"/>
    </row>
  </sheetData>
  <mergeCells count="48">
    <mergeCell ref="A9:A14"/>
    <mergeCell ref="B9:B14"/>
    <mergeCell ref="C9:C14"/>
    <mergeCell ref="D9:D14"/>
    <mergeCell ref="E9:E14"/>
    <mergeCell ref="F9:F14"/>
    <mergeCell ref="A3:A8"/>
    <mergeCell ref="B3:B8"/>
    <mergeCell ref="C3:C8"/>
    <mergeCell ref="D3:D8"/>
    <mergeCell ref="E3:E8"/>
    <mergeCell ref="F3:F8"/>
    <mergeCell ref="A18:A20"/>
    <mergeCell ref="B18:B20"/>
    <mergeCell ref="C18:C20"/>
    <mergeCell ref="D18:D20"/>
    <mergeCell ref="E18:E20"/>
    <mergeCell ref="F18:F20"/>
    <mergeCell ref="A15:A17"/>
    <mergeCell ref="B15:B17"/>
    <mergeCell ref="C15:C17"/>
    <mergeCell ref="D15:D17"/>
    <mergeCell ref="E15:E17"/>
    <mergeCell ref="F15:F17"/>
    <mergeCell ref="A24:A26"/>
    <mergeCell ref="B24:B26"/>
    <mergeCell ref="C24:C26"/>
    <mergeCell ref="D24:D26"/>
    <mergeCell ref="E24:E26"/>
    <mergeCell ref="F24:F26"/>
    <mergeCell ref="A21:A23"/>
    <mergeCell ref="B21:B23"/>
    <mergeCell ref="C21:C23"/>
    <mergeCell ref="D21:D23"/>
    <mergeCell ref="E21:E23"/>
    <mergeCell ref="F21:F23"/>
    <mergeCell ref="A30:A32"/>
    <mergeCell ref="B30:B32"/>
    <mergeCell ref="C30:C32"/>
    <mergeCell ref="D30:D32"/>
    <mergeCell ref="E30:E32"/>
    <mergeCell ref="F30:F32"/>
    <mergeCell ref="A27:A29"/>
    <mergeCell ref="B27:B29"/>
    <mergeCell ref="C27:C29"/>
    <mergeCell ref="D27:D29"/>
    <mergeCell ref="E27:E29"/>
    <mergeCell ref="F27:F29"/>
  </mergeCells>
  <phoneticPr fontId="1" type="noConversion"/>
  <pageMargins left="0.27500000000000002" right="7.7777777777777807E-2" top="0.31388888888888899" bottom="0.15625" header="0.297916666666667" footer="0.15625"/>
  <pageSetup paperSize="9" scale="91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综合成绩</vt:lpstr>
      <vt:lpstr>综合成绩!Print_Area</vt:lpstr>
      <vt:lpstr>综合成绩!Print_Titles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2025-07-06T05:22:07Z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  <property fmtid="{D5CDD505-2E9C-101B-9397-08002B2CF9AE}" pid="3" name="ICV">
    <vt:lpwstr>0E0A62CE61354B09BBBEBFD9B1DF20D7</vt:lpwstr>
  </property>
</Properties>
</file>