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专任教师" sheetId="1" r:id="rId1"/>
  </sheets>
  <externalReferences>
    <externalReference r:id="rId2"/>
  </externalReferences>
  <definedNames>
    <definedName name="_xlnm._FilterDatabase" localSheetId="0" hidden="1">专任教师!$A$3:$M$3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<sst xmlns="http://schemas.openxmlformats.org/spreadsheetml/2006/main" count="871" uniqueCount="283">
  <si>
    <t>附件1</t>
  </si>
  <si>
    <t>三穗县2025年社会化服务教师面试成绩、入围体检人员名单
（幼儿园专任教师）</t>
  </si>
  <si>
    <t>序号</t>
  </si>
  <si>
    <t>姓名</t>
  </si>
  <si>
    <t>性别</t>
  </si>
  <si>
    <t>身份证号码</t>
  </si>
  <si>
    <t>报考职务</t>
  </si>
  <si>
    <t>报考岗位代码</t>
  </si>
  <si>
    <t>考场顺序号</t>
  </si>
  <si>
    <t>面试成绩</t>
  </si>
  <si>
    <t>加分事项</t>
  </si>
  <si>
    <t>最终成绩</t>
  </si>
  <si>
    <t>排名</t>
  </si>
  <si>
    <t>是否进入
体检</t>
  </si>
  <si>
    <t>备注</t>
  </si>
  <si>
    <t>姚霞</t>
  </si>
  <si>
    <t>女</t>
  </si>
  <si>
    <t>522624********0025</t>
  </si>
  <si>
    <t>专任教师</t>
  </si>
  <si>
    <t>01</t>
  </si>
  <si>
    <t>是</t>
  </si>
  <si>
    <t>符光燕</t>
  </si>
  <si>
    <t>522624********0043</t>
  </si>
  <si>
    <t>李水云</t>
  </si>
  <si>
    <t>522624********4461</t>
  </si>
  <si>
    <t>张彩虹</t>
  </si>
  <si>
    <t>522624********002X</t>
  </si>
  <si>
    <t>吴泽凤</t>
  </si>
  <si>
    <t>522624********2029</t>
  </si>
  <si>
    <t>李梦月</t>
  </si>
  <si>
    <t>肖进</t>
  </si>
  <si>
    <t>522623********3620</t>
  </si>
  <si>
    <t>洪乃珊</t>
  </si>
  <si>
    <t>522624********0027</t>
  </si>
  <si>
    <t>龙红</t>
  </si>
  <si>
    <t>522624********3221</t>
  </si>
  <si>
    <t>田心海</t>
  </si>
  <si>
    <t>522630********0302</t>
  </si>
  <si>
    <t>杨雪</t>
  </si>
  <si>
    <t>522624********4027</t>
  </si>
  <si>
    <t>王微微</t>
  </si>
  <si>
    <t>522624********0021</t>
  </si>
  <si>
    <t>杨帆</t>
  </si>
  <si>
    <t>522627********082X</t>
  </si>
  <si>
    <t>吴宗婷</t>
  </si>
  <si>
    <t>522624********1826</t>
  </si>
  <si>
    <t>李亚</t>
  </si>
  <si>
    <t>411121********652X</t>
  </si>
  <si>
    <t>胡娅</t>
  </si>
  <si>
    <t>522527********0823</t>
  </si>
  <si>
    <t>胡孟凤</t>
  </si>
  <si>
    <t>522623********4021</t>
  </si>
  <si>
    <t>黄灿</t>
  </si>
  <si>
    <t>522629********0027</t>
  </si>
  <si>
    <t>龙榆慧</t>
  </si>
  <si>
    <t>522624********3626</t>
  </si>
  <si>
    <t>张妮</t>
  </si>
  <si>
    <t>522624********1224</t>
  </si>
  <si>
    <t>杨笛</t>
  </si>
  <si>
    <t>徐亚琴</t>
  </si>
  <si>
    <t>522626********2420</t>
  </si>
  <si>
    <t>否</t>
  </si>
  <si>
    <t>许雪婷</t>
  </si>
  <si>
    <t>362501********2840</t>
  </si>
  <si>
    <t>安雨柔</t>
  </si>
  <si>
    <t>520181********1766</t>
  </si>
  <si>
    <t>缺考</t>
  </si>
  <si>
    <t>吴悦欣</t>
  </si>
  <si>
    <t>522629********004X</t>
  </si>
  <si>
    <t>边子兰</t>
  </si>
  <si>
    <t>522624********0049</t>
  </si>
  <si>
    <t>02</t>
  </si>
  <si>
    <t>潘金玉</t>
  </si>
  <si>
    <t>522624********3243</t>
  </si>
  <si>
    <t>田茂兰</t>
  </si>
  <si>
    <t>吴木英</t>
  </si>
  <si>
    <t>522624********2624</t>
  </si>
  <si>
    <t>潘睿蓉</t>
  </si>
  <si>
    <t>522634********2129</t>
  </si>
  <si>
    <t>阮安琴</t>
  </si>
  <si>
    <t>330682********2822</t>
  </si>
  <si>
    <t>05</t>
  </si>
  <si>
    <t>黄烈玲</t>
  </si>
  <si>
    <t>522624********3627</t>
  </si>
  <si>
    <t>03</t>
  </si>
  <si>
    <t>杨玉名</t>
  </si>
  <si>
    <t>522624********0023</t>
  </si>
  <si>
    <t>粟多菊</t>
  </si>
  <si>
    <t>522624********2027</t>
  </si>
  <si>
    <t>陈红</t>
  </si>
  <si>
    <t>522626********4029</t>
  </si>
  <si>
    <t>杨发英</t>
  </si>
  <si>
    <t>522624********4421</t>
  </si>
  <si>
    <t>杨仁慧</t>
  </si>
  <si>
    <t>邓仕芬</t>
  </si>
  <si>
    <t>522225********1623</t>
  </si>
  <si>
    <t>张清华</t>
  </si>
  <si>
    <t>522624********1269</t>
  </si>
  <si>
    <t>彭泽香</t>
  </si>
  <si>
    <t>522624********0048</t>
  </si>
  <si>
    <t>杨明英</t>
  </si>
  <si>
    <t>522622********0525</t>
  </si>
  <si>
    <t>欧萍</t>
  </si>
  <si>
    <t>522624********1227</t>
  </si>
  <si>
    <t>洪碧燕</t>
  </si>
  <si>
    <t>522624********1841</t>
  </si>
  <si>
    <t>张妹九</t>
  </si>
  <si>
    <t>522624********2622</t>
  </si>
  <si>
    <t>杨倩</t>
  </si>
  <si>
    <t>522624********3224</t>
  </si>
  <si>
    <t>刘海兰</t>
  </si>
  <si>
    <t>522629********6021</t>
  </si>
  <si>
    <t>戴芳</t>
  </si>
  <si>
    <t>522626********0026</t>
  </si>
  <si>
    <t>杨远莎</t>
  </si>
  <si>
    <t>522624********2642</t>
  </si>
  <si>
    <t>陈杏菊</t>
  </si>
  <si>
    <t>522627********0825</t>
  </si>
  <si>
    <t>潘年燕</t>
  </si>
  <si>
    <t>522625********4763</t>
  </si>
  <si>
    <t>周小云</t>
  </si>
  <si>
    <t>522624********0063</t>
  </si>
  <si>
    <t>王婷</t>
  </si>
  <si>
    <t>522636********0048</t>
  </si>
  <si>
    <t>06</t>
  </si>
  <si>
    <t>杨婷婷</t>
  </si>
  <si>
    <t>522630********022X</t>
  </si>
  <si>
    <t>周芝璇</t>
  </si>
  <si>
    <t>522624********0040</t>
  </si>
  <si>
    <t>杨政美</t>
  </si>
  <si>
    <t xml:space="preserve">女 </t>
  </si>
  <si>
    <t>522624********4029</t>
  </si>
  <si>
    <t>彭小娟</t>
  </si>
  <si>
    <t>522624********322X</t>
  </si>
  <si>
    <t>王常敏</t>
  </si>
  <si>
    <t>龙荣念</t>
  </si>
  <si>
    <t>522624********2024</t>
  </si>
  <si>
    <t>覃羚</t>
  </si>
  <si>
    <t>522624********1823</t>
  </si>
  <si>
    <t>杨春香</t>
  </si>
  <si>
    <t>蒋铭慧</t>
  </si>
  <si>
    <t>杨秀园</t>
  </si>
  <si>
    <t>522632********9829</t>
  </si>
  <si>
    <t xml:space="preserve">舒聪 </t>
  </si>
  <si>
    <t>522626********2049</t>
  </si>
  <si>
    <t>粟钰燕</t>
  </si>
  <si>
    <t>522627********1229</t>
  </si>
  <si>
    <t>杨明兰</t>
  </si>
  <si>
    <t>522626********0027</t>
  </si>
  <si>
    <t>杨烨</t>
  </si>
  <si>
    <t>522629********2221</t>
  </si>
  <si>
    <t>张昌锐</t>
  </si>
  <si>
    <t>522624********0046</t>
  </si>
  <si>
    <t>杨琴</t>
  </si>
  <si>
    <t>522624********008X</t>
  </si>
  <si>
    <t>万能静</t>
  </si>
  <si>
    <t>522624********2648</t>
  </si>
  <si>
    <t>杨诗琪</t>
  </si>
  <si>
    <t>522634********4467</t>
  </si>
  <si>
    <t>07</t>
  </si>
  <si>
    <t>唐英</t>
  </si>
  <si>
    <t>522625********274X</t>
  </si>
  <si>
    <t>周香香</t>
  </si>
  <si>
    <t>522624********0083</t>
  </si>
  <si>
    <t>李倩</t>
  </si>
  <si>
    <t>522624********0026</t>
  </si>
  <si>
    <t>杨梦竹</t>
  </si>
  <si>
    <t>罗双</t>
  </si>
  <si>
    <t>莫秀庭</t>
  </si>
  <si>
    <t>陶彥桢</t>
  </si>
  <si>
    <t>522627********0823</t>
  </si>
  <si>
    <t>甘雪娇</t>
  </si>
  <si>
    <t>522624********2020</t>
  </si>
  <si>
    <t>蒲玉平</t>
  </si>
  <si>
    <t>522627********0025</t>
  </si>
  <si>
    <t>杨慧琴</t>
  </si>
  <si>
    <t>522626********2427</t>
  </si>
  <si>
    <t>卜杨云</t>
  </si>
  <si>
    <t>522422********4226</t>
  </si>
  <si>
    <t>万蓉</t>
  </si>
  <si>
    <t>522624********4440</t>
  </si>
  <si>
    <t>08</t>
  </si>
  <si>
    <t>田雪</t>
  </si>
  <si>
    <t>522225********0469</t>
  </si>
  <si>
    <t>王水萍</t>
  </si>
  <si>
    <t>522624********0029</t>
  </si>
  <si>
    <t>毛连会</t>
  </si>
  <si>
    <t>522427********7507</t>
  </si>
  <si>
    <t>吴静静</t>
  </si>
  <si>
    <t>肖江燕</t>
  </si>
  <si>
    <t>522624********1246</t>
  </si>
  <si>
    <t>龙小媛</t>
  </si>
  <si>
    <t>张秀宝</t>
  </si>
  <si>
    <t>陈庭庭</t>
  </si>
  <si>
    <t>龙晓镜</t>
  </si>
  <si>
    <t>522624********3623</t>
  </si>
  <si>
    <t>杨金琼</t>
  </si>
  <si>
    <t>522624********4024</t>
  </si>
  <si>
    <t>秦蚯豇</t>
  </si>
  <si>
    <t>522624********0041</t>
  </si>
  <si>
    <t>杨火枝</t>
  </si>
  <si>
    <t>522624********4020</t>
  </si>
  <si>
    <t>李萍</t>
  </si>
  <si>
    <t>522624********262X</t>
  </si>
  <si>
    <t>余香</t>
  </si>
  <si>
    <t>522624********202X</t>
  </si>
  <si>
    <t>文兴敏</t>
  </si>
  <si>
    <t>522634********2124</t>
  </si>
  <si>
    <t>刘忠英</t>
  </si>
  <si>
    <t>522629********0542</t>
  </si>
  <si>
    <t>杨惠茹</t>
  </si>
  <si>
    <t xml:space="preserve">刘小平 </t>
  </si>
  <si>
    <t>522624********3220</t>
  </si>
  <si>
    <t>彭先仙</t>
  </si>
  <si>
    <t>522624********182X</t>
  </si>
  <si>
    <t>吴淑淑</t>
  </si>
  <si>
    <t>522628********6428</t>
  </si>
  <si>
    <t>杨怀钰</t>
  </si>
  <si>
    <t>522627********2022</t>
  </si>
  <si>
    <t>杨妺</t>
  </si>
  <si>
    <t>522622********006X</t>
  </si>
  <si>
    <t>刘明慧</t>
  </si>
  <si>
    <t>522624********0086</t>
  </si>
  <si>
    <t>10</t>
  </si>
  <si>
    <t>郭群</t>
  </si>
  <si>
    <t>522224********1226</t>
  </si>
  <si>
    <t>11</t>
  </si>
  <si>
    <t>陈绍仙</t>
  </si>
  <si>
    <t>522226********6448</t>
  </si>
  <si>
    <t>田琴</t>
  </si>
  <si>
    <t>522625********1123</t>
  </si>
  <si>
    <t>12</t>
  </si>
  <si>
    <t>刘杰</t>
  </si>
  <si>
    <t>522624********2045</t>
  </si>
  <si>
    <t>吴红慧</t>
  </si>
  <si>
    <t>13</t>
  </si>
  <si>
    <t>向永琴</t>
  </si>
  <si>
    <t>522624********1821</t>
  </si>
  <si>
    <t>15</t>
  </si>
  <si>
    <t>陆慧</t>
  </si>
  <si>
    <t>522624********3241</t>
  </si>
  <si>
    <t>17</t>
  </si>
  <si>
    <t>杨岑</t>
  </si>
  <si>
    <t>522629********0029</t>
  </si>
  <si>
    <t>刘武梅</t>
  </si>
  <si>
    <t>522622********2028</t>
  </si>
  <si>
    <t>吴玉莹</t>
  </si>
  <si>
    <t>522631********8323</t>
  </si>
  <si>
    <t>杨丽玲</t>
  </si>
  <si>
    <t>522624********3225</t>
  </si>
  <si>
    <t>19</t>
  </si>
  <si>
    <t>杨仕碧</t>
  </si>
  <si>
    <t>522635********0089</t>
  </si>
  <si>
    <t>21</t>
  </si>
  <si>
    <t>陈彩娥</t>
  </si>
  <si>
    <t>522228********3463</t>
  </si>
  <si>
    <t>祝晓燕</t>
  </si>
  <si>
    <t>522629********0044</t>
  </si>
  <si>
    <t>29</t>
  </si>
  <si>
    <t>吴寿梅</t>
  </si>
  <si>
    <t>522622********652X</t>
  </si>
  <si>
    <t>龚祥颜</t>
  </si>
  <si>
    <t>522629********1620</t>
  </si>
  <si>
    <t>30</t>
  </si>
  <si>
    <t>何冬琴</t>
  </si>
  <si>
    <t>522624********4425</t>
  </si>
  <si>
    <t>31</t>
  </si>
  <si>
    <t>杨义猜</t>
  </si>
  <si>
    <t>522624********4422</t>
  </si>
  <si>
    <t>唐友敏</t>
  </si>
  <si>
    <t>522624********1028</t>
  </si>
  <si>
    <t>32</t>
  </si>
  <si>
    <t>杨宜</t>
  </si>
  <si>
    <t>33</t>
  </si>
  <si>
    <t>刘菊</t>
  </si>
  <si>
    <t>35</t>
  </si>
  <si>
    <t>万桃英</t>
  </si>
  <si>
    <t>522624********2621</t>
  </si>
  <si>
    <t>万涛</t>
  </si>
  <si>
    <t>39</t>
  </si>
  <si>
    <t>赵水妹</t>
  </si>
  <si>
    <t>万光燕</t>
  </si>
  <si>
    <t>522624********2627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</si>
</sst>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_ "/>
    <numFmt numFmtId="179" formatCode="0.00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5&#24180;&#31038;&#20250;&#21270;&#38754;&#35797;&#25104;&#32489;\4&#21495;&#32771;&#22330;-20250719&#19977;&#31319;&#21439;2025&#24180;&#31038;&#20250;&#21270;&#25945;&#24072;&#25307;&#32856;&#38754;&#35797;&#25104;&#32489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3)"/>
      <sheetName val="Sheet1 (2)"/>
    </sheetNames>
    <sheetDataSet>
      <sheetData sheetId="0"/>
      <sheetData sheetId="1">
        <row r="1">
          <cell r="B1" t="str">
            <v>考生姓名</v>
          </cell>
          <cell r="C1" t="str">
            <v>考官1</v>
          </cell>
          <cell r="D1" t="str">
            <v>考官2</v>
          </cell>
          <cell r="E1" t="str">
            <v>考官3</v>
          </cell>
          <cell r="F1" t="str">
            <v>考官4</v>
          </cell>
          <cell r="G1" t="str">
            <v>考官5</v>
          </cell>
          <cell r="H1" t="str">
            <v>面试得分</v>
          </cell>
          <cell r="I1" t="str">
            <v>备注</v>
          </cell>
        </row>
        <row r="2">
          <cell r="H2" t="e">
            <v>#NUM!</v>
          </cell>
          <cell r="I2" t="str">
            <v>缺考</v>
          </cell>
        </row>
        <row r="3">
          <cell r="B3" t="str">
            <v>田心海</v>
          </cell>
          <cell r="C3">
            <v>75</v>
          </cell>
          <cell r="D3">
            <v>85.5</v>
          </cell>
          <cell r="E3">
            <v>84</v>
          </cell>
          <cell r="F3">
            <v>86</v>
          </cell>
          <cell r="G3">
            <v>87.5</v>
          </cell>
          <cell r="H3">
            <v>85.16</v>
          </cell>
        </row>
        <row r="4">
          <cell r="B4" t="str">
            <v>杨雪</v>
          </cell>
          <cell r="C4">
            <v>87</v>
          </cell>
          <cell r="D4">
            <v>86.5</v>
          </cell>
          <cell r="E4">
            <v>82</v>
          </cell>
          <cell r="F4">
            <v>82</v>
          </cell>
          <cell r="G4">
            <v>86.5</v>
          </cell>
          <cell r="H4">
            <v>85</v>
          </cell>
        </row>
        <row r="5">
          <cell r="B5" t="str">
            <v>黄灿</v>
          </cell>
          <cell r="C5">
            <v>80</v>
          </cell>
          <cell r="D5">
            <v>83.5</v>
          </cell>
          <cell r="E5">
            <v>78</v>
          </cell>
          <cell r="F5">
            <v>79</v>
          </cell>
          <cell r="G5">
            <v>85</v>
          </cell>
          <cell r="H5">
            <v>80.8333333333333</v>
          </cell>
        </row>
        <row r="6">
          <cell r="B6" t="str">
            <v>边子兰</v>
          </cell>
          <cell r="C6">
            <v>83</v>
          </cell>
          <cell r="D6">
            <v>86</v>
          </cell>
          <cell r="E6">
            <v>86</v>
          </cell>
          <cell r="F6">
            <v>87</v>
          </cell>
          <cell r="G6">
            <v>88</v>
          </cell>
          <cell r="H6">
            <v>86.3333333333333</v>
          </cell>
        </row>
        <row r="7">
          <cell r="B7" t="str">
            <v>胡娅</v>
          </cell>
          <cell r="C7">
            <v>85.5</v>
          </cell>
          <cell r="D7">
            <v>83.5</v>
          </cell>
          <cell r="E7">
            <v>81</v>
          </cell>
          <cell r="F7">
            <v>82</v>
          </cell>
          <cell r="G7">
            <v>81.5</v>
          </cell>
          <cell r="H7">
            <v>82.3333333333333</v>
          </cell>
        </row>
        <row r="8">
          <cell r="B8" t="str">
            <v>洪乃珊</v>
          </cell>
          <cell r="C8">
            <v>88.5</v>
          </cell>
          <cell r="D8">
            <v>88</v>
          </cell>
          <cell r="E8">
            <v>81.5</v>
          </cell>
          <cell r="F8">
            <v>82.5</v>
          </cell>
          <cell r="G8">
            <v>87</v>
          </cell>
          <cell r="H8">
            <v>85.8333333333333</v>
          </cell>
        </row>
        <row r="9">
          <cell r="B9" t="str">
            <v>李水云</v>
          </cell>
          <cell r="C9">
            <v>88</v>
          </cell>
          <cell r="D9">
            <v>88</v>
          </cell>
          <cell r="E9">
            <v>82.6</v>
          </cell>
          <cell r="F9">
            <v>87</v>
          </cell>
          <cell r="G9">
            <v>87.5</v>
          </cell>
          <cell r="H9">
            <v>87.5</v>
          </cell>
        </row>
        <row r="10">
          <cell r="B10" t="str">
            <v>许雪婷</v>
          </cell>
          <cell r="C10">
            <v>76</v>
          </cell>
          <cell r="D10">
            <v>78</v>
          </cell>
          <cell r="E10">
            <v>77</v>
          </cell>
          <cell r="F10">
            <v>75</v>
          </cell>
          <cell r="G10">
            <v>80.5</v>
          </cell>
          <cell r="H10">
            <v>77</v>
          </cell>
        </row>
        <row r="11">
          <cell r="B11" t="str">
            <v>吴泽凤</v>
          </cell>
          <cell r="C11">
            <v>87.9</v>
          </cell>
          <cell r="D11">
            <v>87</v>
          </cell>
          <cell r="E11">
            <v>85.5</v>
          </cell>
          <cell r="F11">
            <v>86.5</v>
          </cell>
          <cell r="G11">
            <v>84</v>
          </cell>
          <cell r="H11">
            <v>86.3333333333333</v>
          </cell>
        </row>
        <row r="12">
          <cell r="B12" t="str">
            <v>张妮</v>
          </cell>
          <cell r="C12">
            <v>82</v>
          </cell>
          <cell r="D12">
            <v>79.5</v>
          </cell>
          <cell r="E12">
            <v>78</v>
          </cell>
          <cell r="F12">
            <v>79</v>
          </cell>
          <cell r="G12">
            <v>78</v>
          </cell>
          <cell r="H12">
            <v>78.8333333333333</v>
          </cell>
        </row>
        <row r="13">
          <cell r="B13" t="str">
            <v>张彩虹</v>
          </cell>
          <cell r="C13">
            <v>89</v>
          </cell>
          <cell r="D13">
            <v>86.5</v>
          </cell>
          <cell r="E13">
            <v>86.5</v>
          </cell>
          <cell r="F13">
            <v>86.5</v>
          </cell>
          <cell r="G13">
            <v>86</v>
          </cell>
          <cell r="H13">
            <v>86.5</v>
          </cell>
        </row>
        <row r="14">
          <cell r="B14" t="str">
            <v>阮安琴</v>
          </cell>
          <cell r="C14">
            <v>80</v>
          </cell>
          <cell r="D14">
            <v>88.5</v>
          </cell>
          <cell r="E14">
            <v>85.5</v>
          </cell>
          <cell r="F14">
            <v>84.5</v>
          </cell>
          <cell r="G14">
            <v>86.5</v>
          </cell>
          <cell r="H14">
            <v>85.5</v>
          </cell>
        </row>
        <row r="15">
          <cell r="B15" t="str">
            <v>吴木英</v>
          </cell>
          <cell r="C15">
            <v>74</v>
          </cell>
          <cell r="D15">
            <v>78</v>
          </cell>
          <cell r="E15">
            <v>76</v>
          </cell>
          <cell r="F15">
            <v>79</v>
          </cell>
          <cell r="G15">
            <v>79</v>
          </cell>
          <cell r="H15">
            <v>77.6666666666667</v>
          </cell>
        </row>
        <row r="16">
          <cell r="B16" t="str">
            <v>龙榆慧</v>
          </cell>
          <cell r="C16">
            <v>72</v>
          </cell>
          <cell r="D16">
            <v>78.5</v>
          </cell>
          <cell r="E16">
            <v>81.5</v>
          </cell>
          <cell r="F16">
            <v>79.5</v>
          </cell>
          <cell r="G16">
            <v>81.5</v>
          </cell>
          <cell r="H16">
            <v>79.8333333333333</v>
          </cell>
        </row>
        <row r="17">
          <cell r="B17" t="str">
            <v>吴宗婷</v>
          </cell>
          <cell r="C17">
            <v>86.5</v>
          </cell>
          <cell r="D17">
            <v>86</v>
          </cell>
          <cell r="E17">
            <v>83.5</v>
          </cell>
          <cell r="F17">
            <v>81.5</v>
          </cell>
          <cell r="G17">
            <v>82</v>
          </cell>
          <cell r="H17">
            <v>83.8333333333333</v>
          </cell>
        </row>
        <row r="18">
          <cell r="B18" t="str">
            <v>田茂兰</v>
          </cell>
          <cell r="C18">
            <v>77</v>
          </cell>
          <cell r="D18">
            <v>76</v>
          </cell>
          <cell r="E18">
            <v>80.5</v>
          </cell>
          <cell r="F18">
            <v>85.5</v>
          </cell>
          <cell r="G18">
            <v>83.5</v>
          </cell>
          <cell r="H18">
            <v>80.3333333333333</v>
          </cell>
        </row>
        <row r="19">
          <cell r="H19" t="e">
            <v>#NUM!</v>
          </cell>
          <cell r="I19" t="str">
            <v>缺考</v>
          </cell>
        </row>
        <row r="20">
          <cell r="B20" t="str">
            <v>徐亚琴</v>
          </cell>
          <cell r="C20">
            <v>73.5</v>
          </cell>
          <cell r="D20">
            <v>72</v>
          </cell>
          <cell r="E20">
            <v>79</v>
          </cell>
          <cell r="F20">
            <v>79.5</v>
          </cell>
          <cell r="G20">
            <v>79.5</v>
          </cell>
          <cell r="H20">
            <v>77.3333333333333</v>
          </cell>
        </row>
        <row r="21">
          <cell r="B21" t="str">
            <v>肖进</v>
          </cell>
          <cell r="C21">
            <v>88.7</v>
          </cell>
          <cell r="D21">
            <v>85.5</v>
          </cell>
          <cell r="E21">
            <v>86.5</v>
          </cell>
          <cell r="F21">
            <v>86</v>
          </cell>
          <cell r="G21">
            <v>86</v>
          </cell>
          <cell r="H21">
            <v>86.1666666666667</v>
          </cell>
        </row>
        <row r="22">
          <cell r="B22" t="str">
            <v>杨帆</v>
          </cell>
          <cell r="C22">
            <v>87</v>
          </cell>
          <cell r="D22">
            <v>87</v>
          </cell>
          <cell r="E22">
            <v>83.5</v>
          </cell>
          <cell r="F22">
            <v>84</v>
          </cell>
          <cell r="G22">
            <v>82</v>
          </cell>
          <cell r="H22">
            <v>84.8333333333333</v>
          </cell>
        </row>
        <row r="23">
          <cell r="B23" t="str">
            <v>姚霞</v>
          </cell>
          <cell r="C23">
            <v>89</v>
          </cell>
          <cell r="D23">
            <v>89</v>
          </cell>
          <cell r="E23">
            <v>87.5</v>
          </cell>
          <cell r="F23">
            <v>87</v>
          </cell>
          <cell r="G23">
            <v>87</v>
          </cell>
          <cell r="H23">
            <v>87.8333333333333</v>
          </cell>
        </row>
        <row r="24">
          <cell r="B24" t="str">
            <v>杨笛</v>
          </cell>
          <cell r="C24">
            <v>84</v>
          </cell>
          <cell r="D24">
            <v>82</v>
          </cell>
          <cell r="E24">
            <v>75</v>
          </cell>
          <cell r="F24">
            <v>77</v>
          </cell>
          <cell r="G24">
            <v>76</v>
          </cell>
          <cell r="H24">
            <v>78.3333333333333</v>
          </cell>
        </row>
        <row r="25">
          <cell r="B25" t="str">
            <v>胡孟凤</v>
          </cell>
          <cell r="C25">
            <v>83.5</v>
          </cell>
          <cell r="D25">
            <v>78</v>
          </cell>
          <cell r="E25">
            <v>81.5</v>
          </cell>
          <cell r="F25">
            <v>80.5</v>
          </cell>
          <cell r="G25">
            <v>81.5</v>
          </cell>
          <cell r="H25">
            <v>81.1666666666667</v>
          </cell>
        </row>
        <row r="26">
          <cell r="B26" t="str">
            <v>李梦月</v>
          </cell>
          <cell r="C26">
            <v>87.5</v>
          </cell>
          <cell r="D26">
            <v>87</v>
          </cell>
          <cell r="E26">
            <v>87.5</v>
          </cell>
          <cell r="F26">
            <v>81</v>
          </cell>
          <cell r="G26">
            <v>84.5</v>
          </cell>
          <cell r="H26">
            <v>86.3333333333333</v>
          </cell>
        </row>
        <row r="27">
          <cell r="B27" t="str">
            <v>潘金玉</v>
          </cell>
          <cell r="C27">
            <v>84</v>
          </cell>
          <cell r="D27">
            <v>82</v>
          </cell>
          <cell r="E27">
            <v>83.6</v>
          </cell>
          <cell r="F27">
            <v>83.5</v>
          </cell>
          <cell r="G27">
            <v>81.5</v>
          </cell>
          <cell r="H27">
            <v>83.0333333333333</v>
          </cell>
        </row>
        <row r="28">
          <cell r="B28" t="str">
            <v>李亚</v>
          </cell>
          <cell r="C28">
            <v>86.5</v>
          </cell>
          <cell r="D28">
            <v>85.5</v>
          </cell>
          <cell r="E28">
            <v>81</v>
          </cell>
          <cell r="F28">
            <v>82</v>
          </cell>
          <cell r="G28">
            <v>79.5</v>
          </cell>
          <cell r="H28">
            <v>82.8333333333333</v>
          </cell>
        </row>
        <row r="29">
          <cell r="H29" t="e">
            <v>#NUM!</v>
          </cell>
          <cell r="I29" t="str">
            <v>缺考</v>
          </cell>
        </row>
        <row r="30">
          <cell r="B30" t="str">
            <v>王微微</v>
          </cell>
          <cell r="C30">
            <v>88</v>
          </cell>
          <cell r="D30">
            <v>86.5</v>
          </cell>
          <cell r="E30">
            <v>84.5</v>
          </cell>
          <cell r="F30">
            <v>84</v>
          </cell>
          <cell r="G30">
            <v>82.5</v>
          </cell>
          <cell r="H30">
            <v>85</v>
          </cell>
        </row>
        <row r="31">
          <cell r="B31" t="str">
            <v>符光燕</v>
          </cell>
          <cell r="C31">
            <v>89</v>
          </cell>
          <cell r="D31">
            <v>89</v>
          </cell>
          <cell r="E31">
            <v>87</v>
          </cell>
          <cell r="F31">
            <v>86.5</v>
          </cell>
          <cell r="G31">
            <v>84.5</v>
          </cell>
          <cell r="H31">
            <v>87.5</v>
          </cell>
        </row>
        <row r="32">
          <cell r="B32" t="str">
            <v>龙红</v>
          </cell>
          <cell r="C32">
            <v>89.2</v>
          </cell>
          <cell r="D32">
            <v>88</v>
          </cell>
          <cell r="E32">
            <v>85.5</v>
          </cell>
          <cell r="F32">
            <v>83</v>
          </cell>
          <cell r="G32">
            <v>82.5</v>
          </cell>
          <cell r="H32">
            <v>85.5</v>
          </cell>
        </row>
        <row r="33">
          <cell r="H33" t="e">
            <v>#NUM!</v>
          </cell>
        </row>
        <row r="34">
          <cell r="H34" t="e">
            <v>#NUM!</v>
          </cell>
        </row>
        <row r="35">
          <cell r="B35" t="str">
            <v>邓仕芬</v>
          </cell>
          <cell r="C35">
            <v>83.2</v>
          </cell>
          <cell r="D35">
            <v>81</v>
          </cell>
          <cell r="E35">
            <v>78</v>
          </cell>
          <cell r="F35">
            <v>78.8</v>
          </cell>
          <cell r="G35">
            <v>82</v>
          </cell>
          <cell r="H35">
            <v>80.6</v>
          </cell>
        </row>
        <row r="36">
          <cell r="B36" t="str">
            <v>杨远莎</v>
          </cell>
          <cell r="C36">
            <v>73</v>
          </cell>
          <cell r="D36">
            <v>73</v>
          </cell>
          <cell r="E36">
            <v>73</v>
          </cell>
          <cell r="F36">
            <v>72.3</v>
          </cell>
          <cell r="G36">
            <v>76</v>
          </cell>
          <cell r="H36">
            <v>73</v>
          </cell>
        </row>
        <row r="37">
          <cell r="B37" t="str">
            <v>粟钰燕</v>
          </cell>
          <cell r="C37">
            <v>72</v>
          </cell>
          <cell r="D37">
            <v>70</v>
          </cell>
          <cell r="E37">
            <v>70</v>
          </cell>
          <cell r="F37">
            <v>70</v>
          </cell>
          <cell r="G37">
            <v>74</v>
          </cell>
          <cell r="H37">
            <v>70.6667</v>
          </cell>
        </row>
        <row r="38">
          <cell r="B38" t="str">
            <v>蒋铭慧</v>
          </cell>
          <cell r="C38">
            <v>74.5</v>
          </cell>
          <cell r="D38">
            <v>75</v>
          </cell>
          <cell r="E38">
            <v>78</v>
          </cell>
          <cell r="F38">
            <v>74.6</v>
          </cell>
          <cell r="G38">
            <v>75.5</v>
          </cell>
          <cell r="H38">
            <v>75.0333333333333</v>
          </cell>
        </row>
        <row r="39">
          <cell r="B39" t="str">
            <v>杨政美</v>
          </cell>
          <cell r="C39">
            <v>79.2</v>
          </cell>
          <cell r="D39">
            <v>80</v>
          </cell>
          <cell r="E39">
            <v>82</v>
          </cell>
          <cell r="F39">
            <v>78.3</v>
          </cell>
          <cell r="G39">
            <v>75</v>
          </cell>
          <cell r="H39">
            <v>79.167</v>
          </cell>
        </row>
        <row r="40">
          <cell r="B40" t="str">
            <v>潘年燕</v>
          </cell>
          <cell r="C40">
            <v>71</v>
          </cell>
          <cell r="D40">
            <v>70</v>
          </cell>
          <cell r="E40">
            <v>68</v>
          </cell>
          <cell r="F40">
            <v>74.8</v>
          </cell>
          <cell r="G40">
            <v>74.5</v>
          </cell>
          <cell r="H40">
            <v>71.8333333333333</v>
          </cell>
        </row>
        <row r="41">
          <cell r="B41" t="str">
            <v>刘海兰</v>
          </cell>
          <cell r="C41">
            <v>75</v>
          </cell>
          <cell r="D41">
            <v>75.5</v>
          </cell>
          <cell r="E41">
            <v>73</v>
          </cell>
          <cell r="F41">
            <v>72.8</v>
          </cell>
          <cell r="G41">
            <v>78</v>
          </cell>
          <cell r="H41">
            <v>74.5</v>
          </cell>
        </row>
        <row r="42">
          <cell r="B42" t="str">
            <v>彭小娟</v>
          </cell>
          <cell r="C42">
            <v>77.8</v>
          </cell>
          <cell r="D42">
            <v>78</v>
          </cell>
          <cell r="E42">
            <v>75</v>
          </cell>
          <cell r="F42">
            <v>76.8</v>
          </cell>
          <cell r="G42">
            <v>78.2</v>
          </cell>
          <cell r="H42">
            <v>77.5333333333333</v>
          </cell>
        </row>
        <row r="43">
          <cell r="H43" t="e">
            <v>#NUM!</v>
          </cell>
          <cell r="I43" t="str">
            <v>缺号</v>
          </cell>
        </row>
        <row r="44">
          <cell r="B44" t="str">
            <v>杨明英</v>
          </cell>
          <cell r="C44">
            <v>84.3</v>
          </cell>
          <cell r="D44">
            <v>79.5</v>
          </cell>
          <cell r="E44">
            <v>78</v>
          </cell>
          <cell r="F44">
            <v>70.8</v>
          </cell>
          <cell r="G44">
            <v>82</v>
          </cell>
          <cell r="H44">
            <v>79.8333333333333</v>
          </cell>
        </row>
        <row r="45">
          <cell r="B45" t="str">
            <v>杨春香</v>
          </cell>
          <cell r="C45">
            <v>82.3</v>
          </cell>
          <cell r="D45">
            <v>75</v>
          </cell>
          <cell r="E45">
            <v>74</v>
          </cell>
          <cell r="F45">
            <v>74.6</v>
          </cell>
          <cell r="G45">
            <v>76</v>
          </cell>
          <cell r="H45">
            <v>75.2</v>
          </cell>
        </row>
        <row r="46">
          <cell r="B46" t="str">
            <v>覃羚</v>
          </cell>
          <cell r="C46">
            <v>76.8</v>
          </cell>
          <cell r="D46">
            <v>72</v>
          </cell>
          <cell r="E46">
            <v>76</v>
          </cell>
          <cell r="F46">
            <v>73.8</v>
          </cell>
          <cell r="G46">
            <v>75.8</v>
          </cell>
          <cell r="H46">
            <v>75.2</v>
          </cell>
        </row>
        <row r="47">
          <cell r="B47" t="str">
            <v>陈杏菊</v>
          </cell>
          <cell r="C47">
            <v>75.1</v>
          </cell>
          <cell r="D47">
            <v>70.5</v>
          </cell>
          <cell r="E47">
            <v>75</v>
          </cell>
          <cell r="F47">
            <v>70.8</v>
          </cell>
          <cell r="G47">
            <v>73</v>
          </cell>
          <cell r="H47">
            <v>72.9333333333333</v>
          </cell>
        </row>
        <row r="48">
          <cell r="H48" t="e">
            <v>#NUM!</v>
          </cell>
          <cell r="I48" t="str">
            <v>缺号</v>
          </cell>
        </row>
        <row r="49">
          <cell r="H49" t="e">
            <v>#NUM!</v>
          </cell>
          <cell r="I49" t="str">
            <v>缺号</v>
          </cell>
        </row>
        <row r="50">
          <cell r="B50" t="str">
            <v>戴芳</v>
          </cell>
          <cell r="C50">
            <v>78.2</v>
          </cell>
          <cell r="D50">
            <v>72.5</v>
          </cell>
          <cell r="E50">
            <v>80</v>
          </cell>
          <cell r="F50">
            <v>72.1</v>
          </cell>
          <cell r="G50">
            <v>71</v>
          </cell>
          <cell r="H50">
            <v>74.2666666666667</v>
          </cell>
        </row>
        <row r="51">
          <cell r="H51" t="e">
            <v>#NUM!</v>
          </cell>
          <cell r="I51" t="str">
            <v>缺号</v>
          </cell>
        </row>
        <row r="52">
          <cell r="B52" t="str">
            <v>杨发英</v>
          </cell>
          <cell r="C52">
            <v>79.8</v>
          </cell>
          <cell r="D52">
            <v>83</v>
          </cell>
          <cell r="E52">
            <v>81</v>
          </cell>
          <cell r="F52">
            <v>80.6</v>
          </cell>
          <cell r="G52">
            <v>81.5</v>
          </cell>
          <cell r="H52">
            <v>81.0333333333333</v>
          </cell>
        </row>
        <row r="53">
          <cell r="B53" t="str">
            <v>周芝璇</v>
          </cell>
          <cell r="C53">
            <v>78.6</v>
          </cell>
          <cell r="D53">
            <v>78.5</v>
          </cell>
          <cell r="E53">
            <v>82</v>
          </cell>
          <cell r="F53">
            <v>82.2</v>
          </cell>
          <cell r="G53">
            <v>80</v>
          </cell>
          <cell r="H53">
            <v>80.2</v>
          </cell>
        </row>
        <row r="54">
          <cell r="H54" t="e">
            <v>#NUM!</v>
          </cell>
          <cell r="I54" t="str">
            <v>缺号</v>
          </cell>
        </row>
        <row r="55">
          <cell r="B55" t="str">
            <v>粟多菊</v>
          </cell>
          <cell r="C55">
            <v>82.4</v>
          </cell>
          <cell r="D55">
            <v>81.5</v>
          </cell>
          <cell r="E55">
            <v>83</v>
          </cell>
          <cell r="F55">
            <v>79.3</v>
          </cell>
          <cell r="G55">
            <v>80</v>
          </cell>
          <cell r="H55">
            <v>81.3</v>
          </cell>
        </row>
        <row r="56">
          <cell r="H56" t="e">
            <v>#NUM!</v>
          </cell>
          <cell r="I56" t="str">
            <v>缺号</v>
          </cell>
        </row>
        <row r="57">
          <cell r="B57" t="str">
            <v>杨仁慧</v>
          </cell>
          <cell r="C57">
            <v>80.2</v>
          </cell>
          <cell r="D57">
            <v>80</v>
          </cell>
          <cell r="E57">
            <v>85</v>
          </cell>
          <cell r="F57">
            <v>80.5</v>
          </cell>
          <cell r="G57">
            <v>81.5</v>
          </cell>
          <cell r="H57">
            <v>80.7333333333333</v>
          </cell>
        </row>
        <row r="58">
          <cell r="B58" t="str">
            <v>陈红</v>
          </cell>
          <cell r="C58">
            <v>80</v>
          </cell>
          <cell r="D58">
            <v>81.5</v>
          </cell>
          <cell r="E58">
            <v>82</v>
          </cell>
          <cell r="F58">
            <v>82.3</v>
          </cell>
          <cell r="G58">
            <v>80</v>
          </cell>
          <cell r="H58">
            <v>81.1666666666667</v>
          </cell>
        </row>
        <row r="59">
          <cell r="B59" t="str">
            <v>王婷</v>
          </cell>
          <cell r="C59">
            <v>79.9</v>
          </cell>
          <cell r="D59">
            <v>83.5</v>
          </cell>
          <cell r="E59">
            <v>86</v>
          </cell>
          <cell r="F59">
            <v>81.2</v>
          </cell>
          <cell r="G59">
            <v>81.7</v>
          </cell>
          <cell r="H59">
            <v>82.1333333333333</v>
          </cell>
        </row>
        <row r="60">
          <cell r="B60" t="str">
            <v>杨玉名</v>
          </cell>
          <cell r="C60">
            <v>81.2</v>
          </cell>
          <cell r="D60">
            <v>81.5</v>
          </cell>
          <cell r="E60">
            <v>86</v>
          </cell>
          <cell r="F60">
            <v>80</v>
          </cell>
          <cell r="G60">
            <v>81.6</v>
          </cell>
          <cell r="H60">
            <v>81.4333333333333</v>
          </cell>
        </row>
        <row r="61">
          <cell r="B61" t="str">
            <v>张清华</v>
          </cell>
          <cell r="C61">
            <v>79.8</v>
          </cell>
          <cell r="D61">
            <v>81</v>
          </cell>
          <cell r="E61">
            <v>81</v>
          </cell>
          <cell r="F61">
            <v>78.9</v>
          </cell>
          <cell r="G61">
            <v>81.5</v>
          </cell>
          <cell r="H61">
            <v>80.6</v>
          </cell>
        </row>
        <row r="62">
          <cell r="B62" t="str">
            <v>王常敏</v>
          </cell>
          <cell r="C62">
            <v>75.2</v>
          </cell>
          <cell r="D62">
            <v>79</v>
          </cell>
          <cell r="E62">
            <v>77</v>
          </cell>
          <cell r="F62">
            <v>73.6</v>
          </cell>
          <cell r="G62">
            <v>78</v>
          </cell>
          <cell r="H62">
            <v>76.7333333333333</v>
          </cell>
        </row>
        <row r="63">
          <cell r="B63" t="str">
            <v>龙荣念</v>
          </cell>
          <cell r="C63">
            <v>75</v>
          </cell>
          <cell r="D63">
            <v>74</v>
          </cell>
          <cell r="E63">
            <v>76</v>
          </cell>
          <cell r="F63">
            <v>76.5</v>
          </cell>
          <cell r="G63">
            <v>78</v>
          </cell>
          <cell r="H63">
            <v>75.8333333333333</v>
          </cell>
        </row>
        <row r="64">
          <cell r="B64" t="str">
            <v>欧萍</v>
          </cell>
          <cell r="C64">
            <v>80.5</v>
          </cell>
          <cell r="D64">
            <v>76</v>
          </cell>
          <cell r="E64">
            <v>78</v>
          </cell>
          <cell r="F64">
            <v>80.6</v>
          </cell>
          <cell r="G64">
            <v>82</v>
          </cell>
          <cell r="H64">
            <v>79.7</v>
          </cell>
        </row>
        <row r="65">
          <cell r="B65" t="str">
            <v>杨秀园</v>
          </cell>
          <cell r="C65">
            <v>74.2</v>
          </cell>
          <cell r="D65">
            <v>76.5</v>
          </cell>
          <cell r="E65">
            <v>79</v>
          </cell>
          <cell r="F65">
            <v>73.6</v>
          </cell>
          <cell r="G65">
            <v>74</v>
          </cell>
          <cell r="H65">
            <v>74.9</v>
          </cell>
        </row>
        <row r="66">
          <cell r="B66" t="str">
            <v>彭泽香</v>
          </cell>
          <cell r="C66">
            <v>78</v>
          </cell>
          <cell r="D66">
            <v>85</v>
          </cell>
          <cell r="E66">
            <v>76</v>
          </cell>
          <cell r="F66">
            <v>83.1</v>
          </cell>
          <cell r="G66">
            <v>80.5</v>
          </cell>
          <cell r="H66">
            <v>80.5333333333333</v>
          </cell>
        </row>
        <row r="67">
          <cell r="B67" t="str">
            <v>舒聪</v>
          </cell>
          <cell r="C67">
            <v>74.2</v>
          </cell>
          <cell r="D67">
            <v>74</v>
          </cell>
          <cell r="E67">
            <v>75</v>
          </cell>
          <cell r="F67">
            <v>72.8</v>
          </cell>
          <cell r="G67">
            <v>77</v>
          </cell>
          <cell r="H67">
            <v>74.4</v>
          </cell>
        </row>
        <row r="68">
          <cell r="B68" t="str">
            <v>洪碧燕</v>
          </cell>
          <cell r="C68">
            <v>79.8</v>
          </cell>
          <cell r="D68">
            <v>80.5</v>
          </cell>
          <cell r="E68">
            <v>74</v>
          </cell>
          <cell r="F68">
            <v>76.6</v>
          </cell>
          <cell r="G68">
            <v>80</v>
          </cell>
          <cell r="H68">
            <v>78.8</v>
          </cell>
        </row>
        <row r="69">
          <cell r="B69" t="str">
            <v>杨倩</v>
          </cell>
          <cell r="C69">
            <v>77</v>
          </cell>
          <cell r="D69">
            <v>78</v>
          </cell>
          <cell r="E69">
            <v>76</v>
          </cell>
          <cell r="F69">
            <v>72.6</v>
          </cell>
          <cell r="G69">
            <v>77</v>
          </cell>
          <cell r="H69">
            <v>76.6666666666667</v>
          </cell>
        </row>
        <row r="70">
          <cell r="B70" t="str">
            <v>杨婷婷</v>
          </cell>
          <cell r="C70">
            <v>79.5</v>
          </cell>
          <cell r="D70">
            <v>80</v>
          </cell>
          <cell r="E70">
            <v>82</v>
          </cell>
          <cell r="F70">
            <v>83.2</v>
          </cell>
          <cell r="G70">
            <v>81.9</v>
          </cell>
          <cell r="H70">
            <v>81.3</v>
          </cell>
        </row>
        <row r="71">
          <cell r="B71" t="str">
            <v>黄烈玲</v>
          </cell>
          <cell r="C71">
            <v>82.5</v>
          </cell>
          <cell r="D71">
            <v>84</v>
          </cell>
          <cell r="E71">
            <v>83</v>
          </cell>
          <cell r="F71">
            <v>81.7</v>
          </cell>
          <cell r="G71">
            <v>81</v>
          </cell>
          <cell r="H71">
            <v>82.4</v>
          </cell>
        </row>
        <row r="72">
          <cell r="B72" t="str">
            <v>张妹九</v>
          </cell>
          <cell r="C72">
            <v>77.8</v>
          </cell>
          <cell r="D72">
            <v>78</v>
          </cell>
          <cell r="E72">
            <v>80</v>
          </cell>
          <cell r="F72">
            <v>78.2</v>
          </cell>
          <cell r="G72">
            <v>78</v>
          </cell>
          <cell r="H72">
            <v>78.0666666666667</v>
          </cell>
        </row>
        <row r="73">
          <cell r="H73" t="e">
            <v>#NUM!</v>
          </cell>
          <cell r="I73" t="str">
            <v>缺考</v>
          </cell>
        </row>
        <row r="74">
          <cell r="B74" t="str">
            <v>刘小平</v>
          </cell>
          <cell r="C74">
            <v>76.5</v>
          </cell>
          <cell r="D74">
            <v>80.5</v>
          </cell>
          <cell r="E74">
            <v>80.5</v>
          </cell>
          <cell r="F74">
            <v>79.5</v>
          </cell>
          <cell r="G74">
            <v>78.5</v>
          </cell>
          <cell r="H74">
            <v>79.5</v>
          </cell>
        </row>
        <row r="75">
          <cell r="B75" t="str">
            <v>文兴敏</v>
          </cell>
          <cell r="C75">
            <v>72</v>
          </cell>
          <cell r="D75">
            <v>86.3</v>
          </cell>
          <cell r="E75">
            <v>83.5</v>
          </cell>
          <cell r="F75">
            <v>80.5</v>
          </cell>
          <cell r="G75">
            <v>80</v>
          </cell>
          <cell r="H75">
            <v>81.3333333333333</v>
          </cell>
        </row>
        <row r="76">
          <cell r="B76" t="str">
            <v>龙小媛</v>
          </cell>
          <cell r="C76">
            <v>82</v>
          </cell>
          <cell r="D76">
            <v>88.5</v>
          </cell>
          <cell r="E76">
            <v>85.6</v>
          </cell>
          <cell r="F76">
            <v>83.5</v>
          </cell>
          <cell r="G76">
            <v>83.5</v>
          </cell>
          <cell r="H76">
            <v>84.2</v>
          </cell>
        </row>
        <row r="77">
          <cell r="B77" t="str">
            <v>张秀宝</v>
          </cell>
          <cell r="C77">
            <v>85.9</v>
          </cell>
          <cell r="D77">
            <v>81.8</v>
          </cell>
          <cell r="E77">
            <v>82.7</v>
          </cell>
          <cell r="F77">
            <v>89.6</v>
          </cell>
          <cell r="G77">
            <v>83.5</v>
          </cell>
          <cell r="H77">
            <v>84.0333333333333</v>
          </cell>
        </row>
        <row r="78">
          <cell r="B78" t="str">
            <v>李倩</v>
          </cell>
          <cell r="C78">
            <v>85.8</v>
          </cell>
          <cell r="D78">
            <v>81.2</v>
          </cell>
          <cell r="E78">
            <v>82.3</v>
          </cell>
          <cell r="F78">
            <v>88.7</v>
          </cell>
          <cell r="G78">
            <v>84</v>
          </cell>
          <cell r="H78">
            <v>84.0333333333333</v>
          </cell>
        </row>
        <row r="79">
          <cell r="B79" t="str">
            <v>陶彦桢</v>
          </cell>
          <cell r="C79">
            <v>78.6</v>
          </cell>
          <cell r="D79">
            <v>83.8</v>
          </cell>
          <cell r="E79">
            <v>82.5</v>
          </cell>
          <cell r="F79">
            <v>85.5</v>
          </cell>
          <cell r="G79">
            <v>83.5</v>
          </cell>
          <cell r="H79">
            <v>83.2666666666667</v>
          </cell>
        </row>
        <row r="80">
          <cell r="B80" t="str">
            <v>唐英</v>
          </cell>
          <cell r="C80">
            <v>86.2</v>
          </cell>
          <cell r="D80">
            <v>84.2</v>
          </cell>
          <cell r="E80">
            <v>83.2</v>
          </cell>
          <cell r="F80">
            <v>88.8</v>
          </cell>
          <cell r="G80">
            <v>86.5</v>
          </cell>
          <cell r="H80">
            <v>85.6333333333333</v>
          </cell>
        </row>
        <row r="81">
          <cell r="B81" t="str">
            <v>陈庭庭</v>
          </cell>
          <cell r="C81">
            <v>81.5</v>
          </cell>
          <cell r="D81">
            <v>83.9</v>
          </cell>
          <cell r="E81">
            <v>83.8</v>
          </cell>
          <cell r="F81">
            <v>83.2</v>
          </cell>
          <cell r="G81">
            <v>87.9</v>
          </cell>
          <cell r="H81">
            <v>83.6333333333333</v>
          </cell>
        </row>
        <row r="82">
          <cell r="B82" t="str">
            <v>肖江燕</v>
          </cell>
          <cell r="C82">
            <v>79.5</v>
          </cell>
          <cell r="D82">
            <v>86.2</v>
          </cell>
          <cell r="E82">
            <v>82.7</v>
          </cell>
          <cell r="F82">
            <v>84</v>
          </cell>
          <cell r="G82">
            <v>89</v>
          </cell>
          <cell r="H82">
            <v>84.3</v>
          </cell>
        </row>
        <row r="83">
          <cell r="H83" t="e">
            <v>#NUM!</v>
          </cell>
          <cell r="I83" t="str">
            <v>缺考</v>
          </cell>
        </row>
        <row r="84">
          <cell r="B84" t="str">
            <v>毛连会</v>
          </cell>
          <cell r="C84">
            <v>84.6</v>
          </cell>
          <cell r="D84">
            <v>86.6</v>
          </cell>
          <cell r="E84">
            <v>84.2</v>
          </cell>
          <cell r="F84">
            <v>83.8</v>
          </cell>
          <cell r="G84">
            <v>88.6</v>
          </cell>
          <cell r="H84">
            <v>85.1333333333333</v>
          </cell>
        </row>
        <row r="85">
          <cell r="B85" t="str">
            <v>李萍</v>
          </cell>
          <cell r="C85">
            <v>82.5</v>
          </cell>
          <cell r="D85">
            <v>80.8</v>
          </cell>
          <cell r="E85">
            <v>86.2</v>
          </cell>
          <cell r="F85">
            <v>78.5</v>
          </cell>
          <cell r="G85">
            <v>82.7</v>
          </cell>
          <cell r="H85">
            <v>82</v>
          </cell>
        </row>
        <row r="86">
          <cell r="B86" t="str">
            <v>周香香</v>
          </cell>
          <cell r="C86">
            <v>84.2</v>
          </cell>
          <cell r="D86">
            <v>83.7</v>
          </cell>
          <cell r="E86">
            <v>82.8</v>
          </cell>
          <cell r="F86">
            <v>86.8</v>
          </cell>
          <cell r="G86">
            <v>86</v>
          </cell>
          <cell r="H86">
            <v>84.6333333333333</v>
          </cell>
        </row>
        <row r="87">
          <cell r="B87" t="str">
            <v>彭先仙</v>
          </cell>
          <cell r="C87">
            <v>78.6</v>
          </cell>
          <cell r="D87">
            <v>82.3</v>
          </cell>
          <cell r="E87">
            <v>80.5</v>
          </cell>
          <cell r="F87">
            <v>79</v>
          </cell>
          <cell r="G87">
            <v>77.5</v>
          </cell>
          <cell r="H87">
            <v>79.3666666666667</v>
          </cell>
        </row>
        <row r="88">
          <cell r="B88" t="str">
            <v>刘忠英</v>
          </cell>
          <cell r="C88">
            <v>81</v>
          </cell>
          <cell r="D88">
            <v>81.4</v>
          </cell>
          <cell r="E88">
            <v>75.2</v>
          </cell>
          <cell r="F88">
            <v>78.8</v>
          </cell>
          <cell r="G88">
            <v>80.7</v>
          </cell>
          <cell r="H88">
            <v>80.1666666666667</v>
          </cell>
        </row>
        <row r="89">
          <cell r="H89" t="e">
            <v>#NUM!</v>
          </cell>
          <cell r="I89" t="str">
            <v>缺考</v>
          </cell>
        </row>
        <row r="90">
          <cell r="B90" t="str">
            <v>田雪</v>
          </cell>
          <cell r="C90">
            <v>83.5</v>
          </cell>
          <cell r="D90">
            <v>84.5</v>
          </cell>
          <cell r="E90">
            <v>85.4</v>
          </cell>
          <cell r="F90">
            <v>85.9</v>
          </cell>
          <cell r="G90">
            <v>88.9</v>
          </cell>
          <cell r="H90">
            <v>85.2666666666667</v>
          </cell>
        </row>
        <row r="91">
          <cell r="B91" t="str">
            <v>王水萍</v>
          </cell>
          <cell r="C91">
            <v>83.5</v>
          </cell>
          <cell r="D91">
            <v>85.2</v>
          </cell>
          <cell r="E91">
            <v>84.9</v>
          </cell>
          <cell r="F91">
            <v>87.8</v>
          </cell>
          <cell r="G91">
            <v>85.6</v>
          </cell>
          <cell r="H91">
            <v>85.2333333333333</v>
          </cell>
        </row>
        <row r="92">
          <cell r="B92" t="str">
            <v>杨金琼</v>
          </cell>
          <cell r="C92">
            <v>83.5</v>
          </cell>
          <cell r="D92">
            <v>82.7</v>
          </cell>
          <cell r="E92">
            <v>82.7</v>
          </cell>
          <cell r="F92">
            <v>84.5</v>
          </cell>
          <cell r="G92">
            <v>81</v>
          </cell>
          <cell r="H92">
            <v>82.9666666666667</v>
          </cell>
        </row>
        <row r="93">
          <cell r="B93" t="str">
            <v>莫秀婷</v>
          </cell>
          <cell r="C93">
            <v>84.7</v>
          </cell>
          <cell r="D93">
            <v>82.9</v>
          </cell>
          <cell r="E93">
            <v>81.6</v>
          </cell>
          <cell r="F93">
            <v>87.8</v>
          </cell>
          <cell r="G93">
            <v>82.5</v>
          </cell>
          <cell r="H93">
            <v>83.3666666666667</v>
          </cell>
        </row>
        <row r="94">
          <cell r="H94" t="e">
            <v>#NUM!</v>
          </cell>
          <cell r="I94" t="str">
            <v>缺考</v>
          </cell>
        </row>
        <row r="95">
          <cell r="H95" t="e">
            <v>#NUM!</v>
          </cell>
          <cell r="I95" t="str">
            <v>缺考</v>
          </cell>
        </row>
        <row r="96">
          <cell r="B96" t="str">
            <v>杨诗琪</v>
          </cell>
          <cell r="C96">
            <v>87.2</v>
          </cell>
          <cell r="D96">
            <v>84.8</v>
          </cell>
          <cell r="E96">
            <v>84.2</v>
          </cell>
          <cell r="F96">
            <v>88.5</v>
          </cell>
          <cell r="G96">
            <v>87</v>
          </cell>
          <cell r="H96">
            <v>86.3333333333333</v>
          </cell>
        </row>
        <row r="97">
          <cell r="H97" t="e">
            <v>#NUM!</v>
          </cell>
          <cell r="I97" t="str">
            <v>缺考</v>
          </cell>
        </row>
        <row r="98">
          <cell r="B98" t="str">
            <v>吴静静</v>
          </cell>
          <cell r="C98">
            <v>83</v>
          </cell>
          <cell r="D98">
            <v>85.7</v>
          </cell>
          <cell r="E98">
            <v>84.2</v>
          </cell>
          <cell r="F98">
            <v>88.2</v>
          </cell>
          <cell r="G98">
            <v>82.8</v>
          </cell>
          <cell r="H98">
            <v>84.3</v>
          </cell>
        </row>
        <row r="99">
          <cell r="B99" t="str">
            <v>龙晓镜</v>
          </cell>
          <cell r="C99">
            <v>83.1</v>
          </cell>
          <cell r="D99">
            <v>83.2</v>
          </cell>
          <cell r="E99">
            <v>82.8</v>
          </cell>
          <cell r="F99">
            <v>84</v>
          </cell>
          <cell r="G99">
            <v>82</v>
          </cell>
          <cell r="H99">
            <v>83.0333333333333</v>
          </cell>
        </row>
        <row r="100">
          <cell r="B100" t="str">
            <v>罗双</v>
          </cell>
          <cell r="C100">
            <v>81.6</v>
          </cell>
          <cell r="D100">
            <v>83.9</v>
          </cell>
          <cell r="E100">
            <v>84.6</v>
          </cell>
          <cell r="F100">
            <v>87.5</v>
          </cell>
          <cell r="G100">
            <v>81.8</v>
          </cell>
          <cell r="H100">
            <v>83.4333333333333</v>
          </cell>
        </row>
        <row r="101">
          <cell r="B101" t="str">
            <v>秦蚯豇</v>
          </cell>
          <cell r="C101">
            <v>81</v>
          </cell>
          <cell r="D101">
            <v>81.9</v>
          </cell>
          <cell r="E101">
            <v>83.9</v>
          </cell>
          <cell r="F101">
            <v>83.5</v>
          </cell>
          <cell r="G101">
            <v>82</v>
          </cell>
          <cell r="H101">
            <v>82.4666666666667</v>
          </cell>
        </row>
        <row r="102">
          <cell r="B102" t="str">
            <v>万蓉</v>
          </cell>
          <cell r="C102">
            <v>85.8</v>
          </cell>
          <cell r="D102">
            <v>84.3</v>
          </cell>
          <cell r="E102">
            <v>86.6</v>
          </cell>
          <cell r="F102">
            <v>88.3</v>
          </cell>
          <cell r="G102">
            <v>82</v>
          </cell>
          <cell r="H102">
            <v>85.5666666666667</v>
          </cell>
        </row>
        <row r="103">
          <cell r="B103" t="str">
            <v>蒲玉平</v>
          </cell>
          <cell r="C103">
            <v>81.4</v>
          </cell>
          <cell r="D103">
            <v>83.6</v>
          </cell>
          <cell r="E103">
            <v>83.5</v>
          </cell>
          <cell r="F103">
            <v>83.5</v>
          </cell>
          <cell r="G103">
            <v>79.5</v>
          </cell>
          <cell r="H103">
            <v>82.8</v>
          </cell>
        </row>
        <row r="104">
          <cell r="B104" t="str">
            <v>余香</v>
          </cell>
          <cell r="C104">
            <v>81.6</v>
          </cell>
          <cell r="D104">
            <v>81.6</v>
          </cell>
          <cell r="E104">
            <v>81.8</v>
          </cell>
          <cell r="F104">
            <v>82.5</v>
          </cell>
          <cell r="G104">
            <v>80.5</v>
          </cell>
          <cell r="H104">
            <v>81.6666666666667</v>
          </cell>
        </row>
        <row r="105">
          <cell r="B105" t="str">
            <v>杨梦竹</v>
          </cell>
          <cell r="C105">
            <v>83</v>
          </cell>
          <cell r="D105">
            <v>83.8</v>
          </cell>
          <cell r="E105">
            <v>83.6</v>
          </cell>
          <cell r="F105">
            <v>82.5</v>
          </cell>
          <cell r="G105">
            <v>88</v>
          </cell>
          <cell r="H105">
            <v>83.4666666666667</v>
          </cell>
        </row>
        <row r="106">
          <cell r="B106" t="str">
            <v>甘雪娇</v>
          </cell>
          <cell r="C106">
            <v>82.3</v>
          </cell>
          <cell r="D106">
            <v>83.7</v>
          </cell>
          <cell r="E106">
            <v>82.8</v>
          </cell>
          <cell r="F106">
            <v>80.6</v>
          </cell>
          <cell r="G106">
            <v>85.5</v>
          </cell>
          <cell r="H106">
            <v>82.9333333333333</v>
          </cell>
        </row>
        <row r="107">
          <cell r="B107" t="str">
            <v>杨惠茹</v>
          </cell>
          <cell r="C107">
            <v>81.3</v>
          </cell>
          <cell r="D107">
            <v>80.2</v>
          </cell>
          <cell r="E107">
            <v>80.5</v>
          </cell>
          <cell r="F107">
            <v>79</v>
          </cell>
          <cell r="G107">
            <v>78</v>
          </cell>
          <cell r="H107">
            <v>79.9</v>
          </cell>
        </row>
        <row r="108">
          <cell r="B108" t="str">
            <v>杨火枝</v>
          </cell>
          <cell r="C108">
            <v>81.5</v>
          </cell>
          <cell r="D108">
            <v>80.8</v>
          </cell>
          <cell r="E108">
            <v>84.3</v>
          </cell>
          <cell r="F108">
            <v>85.2</v>
          </cell>
          <cell r="G108">
            <v>76</v>
          </cell>
          <cell r="H108">
            <v>82.2</v>
          </cell>
        </row>
        <row r="109">
          <cell r="B109" t="str">
            <v>杨慧琴</v>
          </cell>
          <cell r="C109">
            <v>83.1</v>
          </cell>
          <cell r="D109">
            <v>80.5</v>
          </cell>
          <cell r="E109">
            <v>82</v>
          </cell>
          <cell r="F109">
            <v>80</v>
          </cell>
          <cell r="G109">
            <v>79.5</v>
          </cell>
          <cell r="H109">
            <v>80.8333333333333</v>
          </cell>
        </row>
        <row r="110">
          <cell r="H110" t="e">
            <v>#NUM!</v>
          </cell>
        </row>
        <row r="111">
          <cell r="H111" t="e">
            <v>#NUM!</v>
          </cell>
        </row>
        <row r="112">
          <cell r="B112" t="str">
            <v>万光燕</v>
          </cell>
          <cell r="C112">
            <v>77</v>
          </cell>
          <cell r="D112">
            <v>77</v>
          </cell>
          <cell r="E112">
            <v>81</v>
          </cell>
          <cell r="F112">
            <v>76</v>
          </cell>
          <cell r="G112">
            <v>86</v>
          </cell>
          <cell r="H112">
            <v>78.3333333333333</v>
          </cell>
        </row>
        <row r="113">
          <cell r="H113" t="e">
            <v>#NUM!</v>
          </cell>
        </row>
        <row r="114">
          <cell r="B114" t="str">
            <v>陆慧</v>
          </cell>
          <cell r="C114">
            <v>78</v>
          </cell>
          <cell r="D114">
            <v>76</v>
          </cell>
          <cell r="E114">
            <v>85</v>
          </cell>
          <cell r="F114">
            <v>79</v>
          </cell>
          <cell r="G114">
            <v>87</v>
          </cell>
          <cell r="H114">
            <v>80.6666666666667</v>
          </cell>
        </row>
        <row r="115">
          <cell r="H115" t="e">
            <v>#NUM!</v>
          </cell>
        </row>
        <row r="116">
          <cell r="B116" t="str">
            <v>唐友敏</v>
          </cell>
          <cell r="C116">
            <v>77</v>
          </cell>
          <cell r="D116">
            <v>80</v>
          </cell>
          <cell r="E116">
            <v>75</v>
          </cell>
          <cell r="F116">
            <v>77</v>
          </cell>
          <cell r="G116">
            <v>85</v>
          </cell>
          <cell r="H116">
            <v>78</v>
          </cell>
        </row>
        <row r="117">
          <cell r="B117" t="str">
            <v>杨岑</v>
          </cell>
          <cell r="C117">
            <v>76.5</v>
          </cell>
          <cell r="D117">
            <v>76</v>
          </cell>
          <cell r="E117">
            <v>85</v>
          </cell>
          <cell r="F117">
            <v>73</v>
          </cell>
          <cell r="G117">
            <v>81</v>
          </cell>
          <cell r="H117">
            <v>77.8333333333333</v>
          </cell>
        </row>
        <row r="118">
          <cell r="B118" t="str">
            <v>吴红慧</v>
          </cell>
          <cell r="C118">
            <v>78.5</v>
          </cell>
          <cell r="D118">
            <v>77.5</v>
          </cell>
          <cell r="E118">
            <v>86</v>
          </cell>
          <cell r="F118">
            <v>83</v>
          </cell>
          <cell r="G118">
            <v>86</v>
          </cell>
          <cell r="H118">
            <v>82.5</v>
          </cell>
        </row>
        <row r="119">
          <cell r="B119" t="str">
            <v>刘明慧</v>
          </cell>
          <cell r="C119">
            <v>74</v>
          </cell>
          <cell r="D119">
            <v>74</v>
          </cell>
          <cell r="E119">
            <v>86</v>
          </cell>
          <cell r="F119">
            <v>77</v>
          </cell>
          <cell r="G119">
            <v>79</v>
          </cell>
          <cell r="H119">
            <v>76.6666666666667</v>
          </cell>
        </row>
        <row r="120">
          <cell r="H120" t="e">
            <v>#NUM!</v>
          </cell>
        </row>
        <row r="121">
          <cell r="H121" t="e">
            <v>#NUM!</v>
          </cell>
        </row>
        <row r="122">
          <cell r="B122" t="str">
            <v>杨丽玲</v>
          </cell>
          <cell r="C122">
            <v>84</v>
          </cell>
          <cell r="D122">
            <v>88</v>
          </cell>
          <cell r="E122">
            <v>89</v>
          </cell>
          <cell r="F122">
            <v>78.5</v>
          </cell>
          <cell r="G122">
            <v>78.5</v>
          </cell>
          <cell r="H122">
            <v>83.5</v>
          </cell>
        </row>
        <row r="123">
          <cell r="B123" t="str">
            <v>杨义猜</v>
          </cell>
          <cell r="C123">
            <v>70</v>
          </cell>
          <cell r="D123">
            <v>76</v>
          </cell>
          <cell r="E123">
            <v>73.5</v>
          </cell>
          <cell r="F123">
            <v>74</v>
          </cell>
          <cell r="G123">
            <v>81</v>
          </cell>
          <cell r="H123">
            <v>74.5</v>
          </cell>
        </row>
        <row r="124">
          <cell r="H124" t="e">
            <v>#NUM!</v>
          </cell>
        </row>
        <row r="125">
          <cell r="B125" t="str">
            <v>杨武梅</v>
          </cell>
          <cell r="C125">
            <v>74</v>
          </cell>
          <cell r="D125">
            <v>83</v>
          </cell>
          <cell r="E125">
            <v>73</v>
          </cell>
          <cell r="F125">
            <v>73.5</v>
          </cell>
          <cell r="G125">
            <v>79</v>
          </cell>
          <cell r="H125">
            <v>75.5</v>
          </cell>
        </row>
        <row r="126">
          <cell r="B126" t="str">
            <v>万涛</v>
          </cell>
          <cell r="C126">
            <v>80</v>
          </cell>
          <cell r="D126">
            <v>83</v>
          </cell>
          <cell r="E126">
            <v>79</v>
          </cell>
          <cell r="F126">
            <v>77</v>
          </cell>
          <cell r="G126">
            <v>88</v>
          </cell>
          <cell r="H126">
            <v>80.6666666666667</v>
          </cell>
        </row>
        <row r="127">
          <cell r="H127" t="e">
            <v>#NUM!</v>
          </cell>
        </row>
        <row r="128">
          <cell r="B128" t="str">
            <v>田琴</v>
          </cell>
          <cell r="C128">
            <v>82</v>
          </cell>
          <cell r="D128">
            <v>88</v>
          </cell>
          <cell r="E128">
            <v>87</v>
          </cell>
          <cell r="F128">
            <v>88</v>
          </cell>
          <cell r="G128">
            <v>78</v>
          </cell>
          <cell r="H128">
            <v>85.6666666666667</v>
          </cell>
        </row>
        <row r="129">
          <cell r="H129" t="e">
            <v>#NUM!</v>
          </cell>
        </row>
        <row r="130">
          <cell r="B130" t="str">
            <v>杨宜</v>
          </cell>
          <cell r="C130">
            <v>83</v>
          </cell>
          <cell r="D130">
            <v>77</v>
          </cell>
          <cell r="E130">
            <v>81</v>
          </cell>
          <cell r="F130">
            <v>88</v>
          </cell>
          <cell r="G130">
            <v>89</v>
          </cell>
          <cell r="H130">
            <v>84</v>
          </cell>
        </row>
        <row r="131">
          <cell r="B131" t="str">
            <v>刘菊</v>
          </cell>
          <cell r="C131">
            <v>89</v>
          </cell>
          <cell r="D131">
            <v>88</v>
          </cell>
          <cell r="E131">
            <v>86</v>
          </cell>
          <cell r="F131">
            <v>77.5</v>
          </cell>
          <cell r="G131">
            <v>83.5</v>
          </cell>
          <cell r="H131">
            <v>85.8333333333333</v>
          </cell>
        </row>
        <row r="132">
          <cell r="H132" t="e">
            <v>#NUM!</v>
          </cell>
        </row>
        <row r="133">
          <cell r="H133" t="e">
            <v>#NUM!</v>
          </cell>
        </row>
        <row r="134">
          <cell r="H134" t="e">
            <v>#NUM!</v>
          </cell>
        </row>
        <row r="135">
          <cell r="H135" t="e">
            <v>#NUM!</v>
          </cell>
        </row>
        <row r="136">
          <cell r="H136" t="e">
            <v>#NUM!</v>
          </cell>
        </row>
        <row r="137">
          <cell r="B137" t="str">
            <v>何冬琴</v>
          </cell>
          <cell r="C137">
            <v>81</v>
          </cell>
          <cell r="D137">
            <v>88.5</v>
          </cell>
          <cell r="E137">
            <v>87.5</v>
          </cell>
          <cell r="F137">
            <v>89.5</v>
          </cell>
          <cell r="G137">
            <v>80</v>
          </cell>
          <cell r="H137">
            <v>85.6666666666667</v>
          </cell>
        </row>
        <row r="138">
          <cell r="H138" t="e">
            <v>#NUM!</v>
          </cell>
        </row>
        <row r="139">
          <cell r="B139" t="str">
            <v>郭群</v>
          </cell>
          <cell r="C139">
            <v>80</v>
          </cell>
          <cell r="D139">
            <v>78</v>
          </cell>
          <cell r="E139">
            <v>75</v>
          </cell>
          <cell r="F139">
            <v>75</v>
          </cell>
          <cell r="G139">
            <v>78</v>
          </cell>
          <cell r="H139">
            <v>77</v>
          </cell>
        </row>
        <row r="140">
          <cell r="B140" t="str">
            <v>万桃英</v>
          </cell>
          <cell r="C140">
            <v>81</v>
          </cell>
          <cell r="D140">
            <v>81.5</v>
          </cell>
          <cell r="E140">
            <v>87</v>
          </cell>
          <cell r="F140">
            <v>86</v>
          </cell>
          <cell r="G140">
            <v>86.5</v>
          </cell>
          <cell r="H140">
            <v>84.6666666666667</v>
          </cell>
        </row>
        <row r="141">
          <cell r="B141" t="str">
            <v>祝晓燕</v>
          </cell>
          <cell r="C141">
            <v>82.5</v>
          </cell>
          <cell r="D141">
            <v>87</v>
          </cell>
          <cell r="E141">
            <v>88</v>
          </cell>
          <cell r="F141">
            <v>84</v>
          </cell>
          <cell r="G141">
            <v>81.5</v>
          </cell>
          <cell r="H141">
            <v>84.5</v>
          </cell>
        </row>
        <row r="142">
          <cell r="H142" t="e">
            <v>#NUM!</v>
          </cell>
        </row>
        <row r="143">
          <cell r="H143" t="e">
            <v>#NUM!</v>
          </cell>
        </row>
        <row r="144">
          <cell r="H144" t="e">
            <v>#NUM!</v>
          </cell>
        </row>
        <row r="145">
          <cell r="B145" t="str">
            <v>刘杰</v>
          </cell>
          <cell r="C145">
            <v>80</v>
          </cell>
          <cell r="D145">
            <v>79</v>
          </cell>
          <cell r="E145">
            <v>87</v>
          </cell>
          <cell r="F145">
            <v>86</v>
          </cell>
          <cell r="G145">
            <v>82</v>
          </cell>
          <cell r="H145">
            <v>82.6666666666667</v>
          </cell>
        </row>
        <row r="146">
          <cell r="B146" t="str">
            <v>向永琴</v>
          </cell>
          <cell r="C146">
            <v>76.5</v>
          </cell>
          <cell r="D146">
            <v>79</v>
          </cell>
          <cell r="E146">
            <v>82</v>
          </cell>
          <cell r="F146">
            <v>86</v>
          </cell>
          <cell r="G146">
            <v>79</v>
          </cell>
          <cell r="H146">
            <v>80</v>
          </cell>
        </row>
        <row r="147">
          <cell r="B147" t="str">
            <v>赵水妹</v>
          </cell>
          <cell r="C147">
            <v>83</v>
          </cell>
          <cell r="D147">
            <v>80</v>
          </cell>
          <cell r="E147">
            <v>88</v>
          </cell>
          <cell r="F147">
            <v>78.5</v>
          </cell>
          <cell r="G147">
            <v>79</v>
          </cell>
          <cell r="H147">
            <v>80.6666666666667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3"/>
  <sheetViews>
    <sheetView tabSelected="1" topLeftCell="D1" workbookViewId="0">
      <pane ySplit="3" topLeftCell="A90" activePane="bottomLeft" state="frozen"/>
      <selection/>
      <selection pane="bottomLeft" activeCell="U126" sqref="U126"/>
    </sheetView>
  </sheetViews>
  <sheetFormatPr defaultColWidth="9" defaultRowHeight="13.5"/>
  <cols>
    <col min="1" max="1" width="6.375" style="2" customWidth="1"/>
    <col min="2" max="2" width="7.45833333333333" style="2" customWidth="1"/>
    <col min="3" max="3" width="6.375" style="2" customWidth="1"/>
    <col min="4" max="4" width="26.125" style="2" customWidth="1"/>
    <col min="5" max="5" width="12.375" style="2" customWidth="1"/>
    <col min="6" max="6" width="10" style="2" customWidth="1"/>
    <col min="7" max="7" width="6.725" style="2" customWidth="1"/>
    <col min="8" max="8" width="12.375" style="1" customWidth="1"/>
    <col min="9" max="9" width="9.375" style="1" customWidth="1"/>
    <col min="10" max="10" width="9.875" style="1" customWidth="1"/>
    <col min="11" max="11" width="7.625" style="1" customWidth="1"/>
    <col min="12" max="12" width="8.625" style="1" customWidth="1"/>
    <col min="13" max="13" width="10.625" style="1" customWidth="1"/>
    <col min="14" max="16384" width="9" style="1"/>
  </cols>
  <sheetData>
    <row r="1" spans="1:1">
      <c r="A1" s="2" t="s">
        <v>0</v>
      </c>
    </row>
    <row r="2" s="1" customFormat="1" ht="4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1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1" customFormat="1" ht="22" customHeight="1" spans="1:13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7">
        <v>4</v>
      </c>
      <c r="H4" s="8">
        <v>87.8333333333333</v>
      </c>
      <c r="I4" s="10">
        <v>1</v>
      </c>
      <c r="J4" s="8">
        <f t="shared" ref="J4:J26" si="0">H4+I4</f>
        <v>88.8333333333333</v>
      </c>
      <c r="K4" s="10">
        <f>RANK(J4,J3:J33)</f>
        <v>1</v>
      </c>
      <c r="L4" s="8" t="s">
        <v>20</v>
      </c>
      <c r="M4" s="7"/>
    </row>
    <row r="5" s="1" customFormat="1" ht="22" customHeight="1" spans="1:13">
      <c r="A5" s="6">
        <v>2</v>
      </c>
      <c r="B5" s="6" t="s">
        <v>21</v>
      </c>
      <c r="C5" s="6" t="s">
        <v>16</v>
      </c>
      <c r="D5" s="6" t="s">
        <v>22</v>
      </c>
      <c r="E5" s="6" t="s">
        <v>18</v>
      </c>
      <c r="F5" s="6" t="s">
        <v>19</v>
      </c>
      <c r="G5" s="7">
        <v>4</v>
      </c>
      <c r="H5" s="8">
        <v>87.5</v>
      </c>
      <c r="I5" s="10">
        <v>1</v>
      </c>
      <c r="J5" s="8">
        <f t="shared" si="0"/>
        <v>88.5</v>
      </c>
      <c r="K5" s="10">
        <f>RANK(J5,J:J)</f>
        <v>2</v>
      </c>
      <c r="L5" s="8" t="s">
        <v>20</v>
      </c>
      <c r="M5" s="7"/>
    </row>
    <row r="6" s="1" customFormat="1" ht="22" customHeight="1" spans="1:13">
      <c r="A6" s="6">
        <v>3</v>
      </c>
      <c r="B6" s="6" t="s">
        <v>23</v>
      </c>
      <c r="C6" s="6" t="s">
        <v>16</v>
      </c>
      <c r="D6" s="6" t="s">
        <v>24</v>
      </c>
      <c r="E6" s="6" t="s">
        <v>18</v>
      </c>
      <c r="F6" s="6" t="s">
        <v>19</v>
      </c>
      <c r="G6" s="7">
        <v>4</v>
      </c>
      <c r="H6" s="8">
        <v>87.5</v>
      </c>
      <c r="I6" s="10">
        <v>1</v>
      </c>
      <c r="J6" s="8">
        <f t="shared" si="0"/>
        <v>88.5</v>
      </c>
      <c r="K6" s="10">
        <f>RANK(J6,J:J)</f>
        <v>2</v>
      </c>
      <c r="L6" s="8" t="s">
        <v>20</v>
      </c>
      <c r="M6" s="7"/>
    </row>
    <row r="7" s="1" customFormat="1" ht="22" customHeight="1" spans="1:13">
      <c r="A7" s="6">
        <v>4</v>
      </c>
      <c r="B7" s="6" t="s">
        <v>25</v>
      </c>
      <c r="C7" s="6" t="s">
        <v>16</v>
      </c>
      <c r="D7" s="6" t="s">
        <v>26</v>
      </c>
      <c r="E7" s="6" t="s">
        <v>18</v>
      </c>
      <c r="F7" s="6" t="s">
        <v>19</v>
      </c>
      <c r="G7" s="7">
        <v>4</v>
      </c>
      <c r="H7" s="8">
        <v>86.5</v>
      </c>
      <c r="I7" s="10">
        <v>1</v>
      </c>
      <c r="J7" s="8">
        <f t="shared" si="0"/>
        <v>87.5</v>
      </c>
      <c r="K7" s="10">
        <f>RANK(J7,J:J)</f>
        <v>4</v>
      </c>
      <c r="L7" s="8" t="s">
        <v>20</v>
      </c>
      <c r="M7" s="7"/>
    </row>
    <row r="8" s="1" customFormat="1" ht="22" customHeight="1" spans="1:13">
      <c r="A8" s="6">
        <v>5</v>
      </c>
      <c r="B8" s="6" t="s">
        <v>27</v>
      </c>
      <c r="C8" s="6" t="s">
        <v>16</v>
      </c>
      <c r="D8" s="6" t="s">
        <v>28</v>
      </c>
      <c r="E8" s="6" t="s">
        <v>18</v>
      </c>
      <c r="F8" s="6" t="s">
        <v>19</v>
      </c>
      <c r="G8" s="7">
        <v>4</v>
      </c>
      <c r="H8" s="8">
        <v>86.3333333333333</v>
      </c>
      <c r="I8" s="10">
        <v>1</v>
      </c>
      <c r="J8" s="8">
        <f t="shared" si="0"/>
        <v>87.3333333333333</v>
      </c>
      <c r="K8" s="10">
        <f>RANK(J8,J:J)</f>
        <v>5</v>
      </c>
      <c r="L8" s="8" t="s">
        <v>20</v>
      </c>
      <c r="M8" s="7"/>
    </row>
    <row r="9" s="1" customFormat="1" ht="22" customHeight="1" spans="1:13">
      <c r="A9" s="6">
        <v>6</v>
      </c>
      <c r="B9" s="6" t="s">
        <v>29</v>
      </c>
      <c r="C9" s="6" t="s">
        <v>16</v>
      </c>
      <c r="D9" s="6" t="s">
        <v>26</v>
      </c>
      <c r="E9" s="6" t="s">
        <v>18</v>
      </c>
      <c r="F9" s="6" t="s">
        <v>19</v>
      </c>
      <c r="G9" s="7">
        <v>4</v>
      </c>
      <c r="H9" s="8">
        <v>86.3333333333333</v>
      </c>
      <c r="I9" s="10">
        <v>1</v>
      </c>
      <c r="J9" s="8">
        <f t="shared" si="0"/>
        <v>87.3333333333333</v>
      </c>
      <c r="K9" s="10">
        <f>RANK(J9,J:J)</f>
        <v>5</v>
      </c>
      <c r="L9" s="8" t="s">
        <v>20</v>
      </c>
      <c r="M9" s="7"/>
    </row>
    <row r="10" s="1" customFormat="1" ht="22" customHeight="1" spans="1:13">
      <c r="A10" s="6">
        <v>7</v>
      </c>
      <c r="B10" s="6" t="s">
        <v>30</v>
      </c>
      <c r="C10" s="6" t="s">
        <v>16</v>
      </c>
      <c r="D10" s="6" t="s">
        <v>31</v>
      </c>
      <c r="E10" s="6" t="s">
        <v>18</v>
      </c>
      <c r="F10" s="6" t="s">
        <v>19</v>
      </c>
      <c r="G10" s="7">
        <v>4</v>
      </c>
      <c r="H10" s="8">
        <v>86.1666666666667</v>
      </c>
      <c r="I10" s="10">
        <v>1</v>
      </c>
      <c r="J10" s="8">
        <f t="shared" si="0"/>
        <v>87.1666666666667</v>
      </c>
      <c r="K10" s="10">
        <v>6</v>
      </c>
      <c r="L10" s="8" t="s">
        <v>20</v>
      </c>
      <c r="M10" s="7"/>
    </row>
    <row r="11" s="1" customFormat="1" ht="22" customHeight="1" spans="1:13">
      <c r="A11" s="6">
        <v>8</v>
      </c>
      <c r="B11" s="6" t="s">
        <v>32</v>
      </c>
      <c r="C11" s="6" t="s">
        <v>16</v>
      </c>
      <c r="D11" s="6" t="s">
        <v>33</v>
      </c>
      <c r="E11" s="6" t="s">
        <v>18</v>
      </c>
      <c r="F11" s="6" t="s">
        <v>19</v>
      </c>
      <c r="G11" s="7">
        <v>4</v>
      </c>
      <c r="H11" s="8">
        <v>85.8333333333333</v>
      </c>
      <c r="I11" s="10">
        <v>1</v>
      </c>
      <c r="J11" s="8">
        <f t="shared" si="0"/>
        <v>86.8333333333333</v>
      </c>
      <c r="K11" s="10">
        <v>7</v>
      </c>
      <c r="L11" s="8" t="s">
        <v>20</v>
      </c>
      <c r="M11" s="7"/>
    </row>
    <row r="12" s="1" customFormat="1" ht="22" customHeight="1" spans="1:13">
      <c r="A12" s="6">
        <v>9</v>
      </c>
      <c r="B12" s="6" t="s">
        <v>34</v>
      </c>
      <c r="C12" s="6" t="s">
        <v>16</v>
      </c>
      <c r="D12" s="6" t="s">
        <v>35</v>
      </c>
      <c r="E12" s="6" t="s">
        <v>18</v>
      </c>
      <c r="F12" s="6" t="s">
        <v>19</v>
      </c>
      <c r="G12" s="7">
        <v>4</v>
      </c>
      <c r="H12" s="8">
        <v>85.5</v>
      </c>
      <c r="I12" s="10">
        <v>1</v>
      </c>
      <c r="J12" s="8">
        <f t="shared" si="0"/>
        <v>86.5</v>
      </c>
      <c r="K12" s="10">
        <v>8</v>
      </c>
      <c r="L12" s="8" t="s">
        <v>20</v>
      </c>
      <c r="M12" s="7"/>
    </row>
    <row r="13" s="1" customFormat="1" ht="22" customHeight="1" spans="1:13">
      <c r="A13" s="6">
        <v>10</v>
      </c>
      <c r="B13" s="6" t="s">
        <v>36</v>
      </c>
      <c r="C13" s="6" t="s">
        <v>16</v>
      </c>
      <c r="D13" s="6" t="s">
        <v>37</v>
      </c>
      <c r="E13" s="6" t="s">
        <v>18</v>
      </c>
      <c r="F13" s="6" t="s">
        <v>19</v>
      </c>
      <c r="G13" s="7">
        <v>4</v>
      </c>
      <c r="H13" s="8">
        <v>85.16</v>
      </c>
      <c r="I13" s="10">
        <v>1</v>
      </c>
      <c r="J13" s="8">
        <f t="shared" si="0"/>
        <v>86.16</v>
      </c>
      <c r="K13" s="10">
        <v>9</v>
      </c>
      <c r="L13" s="8" t="s">
        <v>20</v>
      </c>
      <c r="M13" s="7"/>
    </row>
    <row r="14" s="1" customFormat="1" ht="22" customHeight="1" spans="1:13">
      <c r="A14" s="6">
        <v>11</v>
      </c>
      <c r="B14" s="6" t="s">
        <v>38</v>
      </c>
      <c r="C14" s="6" t="s">
        <v>16</v>
      </c>
      <c r="D14" s="6" t="s">
        <v>39</v>
      </c>
      <c r="E14" s="6" t="s">
        <v>18</v>
      </c>
      <c r="F14" s="6" t="s">
        <v>19</v>
      </c>
      <c r="G14" s="7">
        <v>4</v>
      </c>
      <c r="H14" s="8">
        <v>85</v>
      </c>
      <c r="I14" s="10">
        <v>1</v>
      </c>
      <c r="J14" s="8">
        <f t="shared" si="0"/>
        <v>86</v>
      </c>
      <c r="K14" s="10">
        <v>10</v>
      </c>
      <c r="L14" s="8" t="s">
        <v>20</v>
      </c>
      <c r="M14" s="7"/>
    </row>
    <row r="15" s="1" customFormat="1" ht="22" customHeight="1" spans="1:13">
      <c r="A15" s="6">
        <v>12</v>
      </c>
      <c r="B15" s="6" t="s">
        <v>40</v>
      </c>
      <c r="C15" s="6" t="s">
        <v>16</v>
      </c>
      <c r="D15" s="6" t="s">
        <v>41</v>
      </c>
      <c r="E15" s="6" t="s">
        <v>18</v>
      </c>
      <c r="F15" s="6" t="s">
        <v>19</v>
      </c>
      <c r="G15" s="7">
        <v>4</v>
      </c>
      <c r="H15" s="8">
        <v>85</v>
      </c>
      <c r="I15" s="10">
        <v>1</v>
      </c>
      <c r="J15" s="8">
        <f t="shared" si="0"/>
        <v>86</v>
      </c>
      <c r="K15" s="10">
        <v>10</v>
      </c>
      <c r="L15" s="8" t="s">
        <v>20</v>
      </c>
      <c r="M15" s="7"/>
    </row>
    <row r="16" s="1" customFormat="1" ht="22" customHeight="1" spans="1:13">
      <c r="A16" s="6">
        <v>13</v>
      </c>
      <c r="B16" s="6" t="s">
        <v>42</v>
      </c>
      <c r="C16" s="6" t="s">
        <v>16</v>
      </c>
      <c r="D16" s="6" t="s">
        <v>43</v>
      </c>
      <c r="E16" s="6" t="s">
        <v>18</v>
      </c>
      <c r="F16" s="6" t="s">
        <v>19</v>
      </c>
      <c r="G16" s="7">
        <v>4</v>
      </c>
      <c r="H16" s="8">
        <v>84.8333333333333</v>
      </c>
      <c r="I16" s="10">
        <v>1</v>
      </c>
      <c r="J16" s="8">
        <f t="shared" si="0"/>
        <v>85.8333333333333</v>
      </c>
      <c r="K16" s="10">
        <v>11</v>
      </c>
      <c r="L16" s="8" t="s">
        <v>20</v>
      </c>
      <c r="M16" s="7"/>
    </row>
    <row r="17" s="1" customFormat="1" ht="22" customHeight="1" spans="1:13">
      <c r="A17" s="6">
        <v>14</v>
      </c>
      <c r="B17" s="6" t="s">
        <v>44</v>
      </c>
      <c r="C17" s="6" t="s">
        <v>16</v>
      </c>
      <c r="D17" s="6" t="s">
        <v>45</v>
      </c>
      <c r="E17" s="6" t="s">
        <v>18</v>
      </c>
      <c r="F17" s="6" t="s">
        <v>19</v>
      </c>
      <c r="G17" s="7">
        <v>4</v>
      </c>
      <c r="H17" s="8">
        <v>83.8333333333333</v>
      </c>
      <c r="I17" s="10">
        <v>1</v>
      </c>
      <c r="J17" s="8">
        <f t="shared" si="0"/>
        <v>84.8333333333333</v>
      </c>
      <c r="K17" s="10">
        <v>12</v>
      </c>
      <c r="L17" s="8" t="s">
        <v>20</v>
      </c>
      <c r="M17" s="7"/>
    </row>
    <row r="18" s="1" customFormat="1" ht="22" customHeight="1" spans="1:13">
      <c r="A18" s="6">
        <v>15</v>
      </c>
      <c r="B18" s="6" t="s">
        <v>46</v>
      </c>
      <c r="C18" s="6" t="s">
        <v>16</v>
      </c>
      <c r="D18" s="6" t="s">
        <v>47</v>
      </c>
      <c r="E18" s="6" t="s">
        <v>18</v>
      </c>
      <c r="F18" s="6" t="s">
        <v>19</v>
      </c>
      <c r="G18" s="7">
        <v>4</v>
      </c>
      <c r="H18" s="8">
        <v>82.8333333333333</v>
      </c>
      <c r="I18" s="10">
        <v>1</v>
      </c>
      <c r="J18" s="8">
        <f t="shared" si="0"/>
        <v>83.8333333333333</v>
      </c>
      <c r="K18" s="10">
        <v>13</v>
      </c>
      <c r="L18" s="8" t="s">
        <v>20</v>
      </c>
      <c r="M18" s="7"/>
    </row>
    <row r="19" s="1" customFormat="1" ht="22" customHeight="1" spans="1:13">
      <c r="A19" s="6">
        <v>16</v>
      </c>
      <c r="B19" s="6" t="s">
        <v>48</v>
      </c>
      <c r="C19" s="6" t="s">
        <v>16</v>
      </c>
      <c r="D19" s="6" t="s">
        <v>49</v>
      </c>
      <c r="E19" s="6" t="s">
        <v>18</v>
      </c>
      <c r="F19" s="6" t="s">
        <v>19</v>
      </c>
      <c r="G19" s="7">
        <v>4</v>
      </c>
      <c r="H19" s="8">
        <v>82.3333333333333</v>
      </c>
      <c r="I19" s="10">
        <v>1</v>
      </c>
      <c r="J19" s="8">
        <f t="shared" si="0"/>
        <v>83.3333333333333</v>
      </c>
      <c r="K19" s="10">
        <v>14</v>
      </c>
      <c r="L19" s="8" t="s">
        <v>20</v>
      </c>
      <c r="M19" s="7"/>
    </row>
    <row r="20" s="1" customFormat="1" ht="22" customHeight="1" spans="1:13">
      <c r="A20" s="6">
        <v>17</v>
      </c>
      <c r="B20" s="6" t="s">
        <v>50</v>
      </c>
      <c r="C20" s="6" t="s">
        <v>16</v>
      </c>
      <c r="D20" s="6" t="s">
        <v>51</v>
      </c>
      <c r="E20" s="6" t="s">
        <v>18</v>
      </c>
      <c r="F20" s="6" t="s">
        <v>19</v>
      </c>
      <c r="G20" s="7">
        <v>4</v>
      </c>
      <c r="H20" s="8">
        <v>81.16</v>
      </c>
      <c r="I20" s="10">
        <v>1</v>
      </c>
      <c r="J20" s="8">
        <f t="shared" si="0"/>
        <v>82.16</v>
      </c>
      <c r="K20" s="7">
        <v>15</v>
      </c>
      <c r="L20" s="8" t="s">
        <v>20</v>
      </c>
      <c r="M20" s="7"/>
    </row>
    <row r="21" s="1" customFormat="1" ht="22" customHeight="1" spans="1:13">
      <c r="A21" s="6">
        <v>18</v>
      </c>
      <c r="B21" s="6" t="s">
        <v>52</v>
      </c>
      <c r="C21" s="6" t="s">
        <v>16</v>
      </c>
      <c r="D21" s="6" t="s">
        <v>53</v>
      </c>
      <c r="E21" s="6" t="s">
        <v>18</v>
      </c>
      <c r="F21" s="6" t="s">
        <v>19</v>
      </c>
      <c r="G21" s="7">
        <v>4</v>
      </c>
      <c r="H21" s="8">
        <v>80.8333333333333</v>
      </c>
      <c r="I21" s="10">
        <v>1</v>
      </c>
      <c r="J21" s="8">
        <f t="shared" si="0"/>
        <v>81.8333333333333</v>
      </c>
      <c r="K21" s="10">
        <v>16</v>
      </c>
      <c r="L21" s="8" t="s">
        <v>20</v>
      </c>
      <c r="M21" s="7"/>
    </row>
    <row r="22" s="1" customFormat="1" ht="22" customHeight="1" spans="1:13">
      <c r="A22" s="6">
        <v>19</v>
      </c>
      <c r="B22" s="6" t="s">
        <v>54</v>
      </c>
      <c r="C22" s="6" t="s">
        <v>16</v>
      </c>
      <c r="D22" s="6" t="s">
        <v>55</v>
      </c>
      <c r="E22" s="6" t="s">
        <v>18</v>
      </c>
      <c r="F22" s="6" t="s">
        <v>19</v>
      </c>
      <c r="G22" s="7">
        <v>4</v>
      </c>
      <c r="H22" s="8">
        <v>79.8333333333333</v>
      </c>
      <c r="I22" s="10">
        <v>1</v>
      </c>
      <c r="J22" s="8">
        <f t="shared" si="0"/>
        <v>80.8333333333333</v>
      </c>
      <c r="K22" s="10">
        <v>17</v>
      </c>
      <c r="L22" s="8" t="s">
        <v>20</v>
      </c>
      <c r="M22" s="7"/>
    </row>
    <row r="23" s="1" customFormat="1" ht="22" customHeight="1" spans="1:13">
      <c r="A23" s="6">
        <v>20</v>
      </c>
      <c r="B23" s="6" t="s">
        <v>56</v>
      </c>
      <c r="C23" s="6" t="s">
        <v>16</v>
      </c>
      <c r="D23" s="6" t="s">
        <v>57</v>
      </c>
      <c r="E23" s="6" t="s">
        <v>18</v>
      </c>
      <c r="F23" s="6" t="s">
        <v>19</v>
      </c>
      <c r="G23" s="7">
        <v>4</v>
      </c>
      <c r="H23" s="8">
        <v>78.8333333333333</v>
      </c>
      <c r="I23" s="10">
        <v>0.5</v>
      </c>
      <c r="J23" s="8">
        <f t="shared" si="0"/>
        <v>79.3333333333333</v>
      </c>
      <c r="K23" s="10">
        <v>18</v>
      </c>
      <c r="L23" s="8" t="s">
        <v>20</v>
      </c>
      <c r="M23" s="7"/>
    </row>
    <row r="24" s="1" customFormat="1" ht="22" customHeight="1" spans="1:13">
      <c r="A24" s="6">
        <v>21</v>
      </c>
      <c r="B24" s="6" t="s">
        <v>58</v>
      </c>
      <c r="C24" s="6" t="s">
        <v>16</v>
      </c>
      <c r="D24" s="6" t="s">
        <v>26</v>
      </c>
      <c r="E24" s="6" t="s">
        <v>18</v>
      </c>
      <c r="F24" s="6" t="s">
        <v>19</v>
      </c>
      <c r="G24" s="7">
        <v>4</v>
      </c>
      <c r="H24" s="8">
        <v>78.3333333333333</v>
      </c>
      <c r="I24" s="10">
        <v>1</v>
      </c>
      <c r="J24" s="8">
        <f t="shared" si="0"/>
        <v>79.3333333333333</v>
      </c>
      <c r="K24" s="10">
        <v>18</v>
      </c>
      <c r="L24" s="8" t="s">
        <v>20</v>
      </c>
      <c r="M24" s="7"/>
    </row>
    <row r="25" s="1" customFormat="1" ht="22" customHeight="1" spans="1:13">
      <c r="A25" s="6">
        <v>22</v>
      </c>
      <c r="B25" s="6" t="s">
        <v>59</v>
      </c>
      <c r="C25" s="6" t="s">
        <v>16</v>
      </c>
      <c r="D25" s="6" t="s">
        <v>60</v>
      </c>
      <c r="E25" s="6" t="s">
        <v>18</v>
      </c>
      <c r="F25" s="6" t="s">
        <v>19</v>
      </c>
      <c r="G25" s="7">
        <v>4</v>
      </c>
      <c r="H25" s="8">
        <v>77.3333333333333</v>
      </c>
      <c r="I25" s="10">
        <v>1</v>
      </c>
      <c r="J25" s="8">
        <f t="shared" si="0"/>
        <v>78.3333333333333</v>
      </c>
      <c r="K25" s="10">
        <v>19</v>
      </c>
      <c r="L25" s="8" t="s">
        <v>61</v>
      </c>
      <c r="M25" s="7"/>
    </row>
    <row r="26" s="1" customFormat="1" ht="22" customHeight="1" spans="1:13">
      <c r="A26" s="6">
        <v>23</v>
      </c>
      <c r="B26" s="6" t="s">
        <v>62</v>
      </c>
      <c r="C26" s="6" t="s">
        <v>16</v>
      </c>
      <c r="D26" s="6" t="s">
        <v>63</v>
      </c>
      <c r="E26" s="6" t="s">
        <v>18</v>
      </c>
      <c r="F26" s="6" t="s">
        <v>19</v>
      </c>
      <c r="G26" s="7">
        <v>4</v>
      </c>
      <c r="H26" s="8">
        <v>77</v>
      </c>
      <c r="I26" s="10">
        <v>1</v>
      </c>
      <c r="J26" s="8">
        <f t="shared" si="0"/>
        <v>78</v>
      </c>
      <c r="K26" s="10">
        <v>19</v>
      </c>
      <c r="L26" s="8" t="s">
        <v>61</v>
      </c>
      <c r="M26" s="7"/>
    </row>
    <row r="27" s="1" customFormat="1" ht="22" customHeight="1" spans="1:13">
      <c r="A27" s="6">
        <v>24</v>
      </c>
      <c r="B27" s="6" t="s">
        <v>64</v>
      </c>
      <c r="C27" s="6" t="s">
        <v>16</v>
      </c>
      <c r="D27" s="6" t="s">
        <v>65</v>
      </c>
      <c r="E27" s="6" t="s">
        <v>18</v>
      </c>
      <c r="F27" s="6" t="s">
        <v>19</v>
      </c>
      <c r="G27" s="7">
        <v>4</v>
      </c>
      <c r="H27" s="8" t="s">
        <v>66</v>
      </c>
      <c r="I27" s="8" t="s">
        <v>66</v>
      </c>
      <c r="J27" s="8" t="s">
        <v>66</v>
      </c>
      <c r="K27" s="10" t="s">
        <v>66</v>
      </c>
      <c r="L27" s="8" t="s">
        <v>61</v>
      </c>
      <c r="M27" s="7"/>
    </row>
    <row r="28" s="1" customFormat="1" ht="22" customHeight="1" spans="1:13">
      <c r="A28" s="6">
        <v>25</v>
      </c>
      <c r="B28" s="6" t="s">
        <v>67</v>
      </c>
      <c r="C28" s="6" t="s">
        <v>16</v>
      </c>
      <c r="D28" s="6" t="s">
        <v>68</v>
      </c>
      <c r="E28" s="6" t="s">
        <v>18</v>
      </c>
      <c r="F28" s="6" t="s">
        <v>19</v>
      </c>
      <c r="G28" s="7">
        <v>4</v>
      </c>
      <c r="H28" s="8" t="s">
        <v>66</v>
      </c>
      <c r="I28" s="8" t="s">
        <v>66</v>
      </c>
      <c r="J28" s="8" t="s">
        <v>66</v>
      </c>
      <c r="K28" s="7" t="s">
        <v>66</v>
      </c>
      <c r="L28" s="8" t="s">
        <v>61</v>
      </c>
      <c r="M28" s="7"/>
    </row>
    <row r="29" s="1" customFormat="1" ht="22" customHeight="1" spans="1:13">
      <c r="A29" s="6">
        <v>26</v>
      </c>
      <c r="B29" s="6" t="s">
        <v>69</v>
      </c>
      <c r="C29" s="6" t="s">
        <v>16</v>
      </c>
      <c r="D29" s="6" t="s">
        <v>70</v>
      </c>
      <c r="E29" s="6" t="s">
        <v>18</v>
      </c>
      <c r="F29" s="6" t="s">
        <v>71</v>
      </c>
      <c r="G29" s="7">
        <v>4</v>
      </c>
      <c r="H29" s="8">
        <v>86.3333333333333</v>
      </c>
      <c r="I29" s="10">
        <v>1</v>
      </c>
      <c r="J29" s="8">
        <f>H29+I29</f>
        <v>87.3333333333333</v>
      </c>
      <c r="K29" s="10">
        <v>1</v>
      </c>
      <c r="L29" s="8" t="s">
        <v>20</v>
      </c>
      <c r="M29" s="7"/>
    </row>
    <row r="30" s="1" customFormat="1" ht="22" customHeight="1" spans="1:13">
      <c r="A30" s="6">
        <v>27</v>
      </c>
      <c r="B30" s="6" t="s">
        <v>72</v>
      </c>
      <c r="C30" s="6" t="s">
        <v>16</v>
      </c>
      <c r="D30" s="6" t="s">
        <v>73</v>
      </c>
      <c r="E30" s="6" t="s">
        <v>18</v>
      </c>
      <c r="F30" s="6" t="s">
        <v>71</v>
      </c>
      <c r="G30" s="7">
        <v>4</v>
      </c>
      <c r="H30" s="8">
        <v>83.0333333333333</v>
      </c>
      <c r="I30" s="10">
        <v>1</v>
      </c>
      <c r="J30" s="8">
        <f>H30+I30</f>
        <v>84.0333333333333</v>
      </c>
      <c r="K30" s="10">
        <v>2</v>
      </c>
      <c r="L30" s="8" t="s">
        <v>20</v>
      </c>
      <c r="M30" s="7"/>
    </row>
    <row r="31" s="1" customFormat="1" ht="22" customHeight="1" spans="1:13">
      <c r="A31" s="6">
        <v>28</v>
      </c>
      <c r="B31" s="6" t="s">
        <v>74</v>
      </c>
      <c r="C31" s="6" t="s">
        <v>16</v>
      </c>
      <c r="D31" s="6" t="s">
        <v>33</v>
      </c>
      <c r="E31" s="6" t="s">
        <v>18</v>
      </c>
      <c r="F31" s="6" t="s">
        <v>71</v>
      </c>
      <c r="G31" s="7">
        <v>4</v>
      </c>
      <c r="H31" s="8">
        <v>80.3333333333333</v>
      </c>
      <c r="I31" s="10">
        <v>1</v>
      </c>
      <c r="J31" s="8">
        <f>H31+I31</f>
        <v>81.3333333333333</v>
      </c>
      <c r="K31" s="10">
        <v>3</v>
      </c>
      <c r="L31" s="8" t="s">
        <v>20</v>
      </c>
      <c r="M31" s="7"/>
    </row>
    <row r="32" s="1" customFormat="1" ht="22" customHeight="1" spans="1:13">
      <c r="A32" s="6">
        <v>29</v>
      </c>
      <c r="B32" s="6" t="s">
        <v>75</v>
      </c>
      <c r="C32" s="6" t="s">
        <v>16</v>
      </c>
      <c r="D32" s="6" t="s">
        <v>76</v>
      </c>
      <c r="E32" s="6" t="s">
        <v>18</v>
      </c>
      <c r="F32" s="6" t="s">
        <v>71</v>
      </c>
      <c r="G32" s="7">
        <v>4</v>
      </c>
      <c r="H32" s="8">
        <v>77.6666666666667</v>
      </c>
      <c r="I32" s="10">
        <v>1</v>
      </c>
      <c r="J32" s="8">
        <f>H32+I32</f>
        <v>78.6666666666667</v>
      </c>
      <c r="K32" s="10">
        <v>4</v>
      </c>
      <c r="L32" s="8" t="s">
        <v>20</v>
      </c>
      <c r="M32" s="7"/>
    </row>
    <row r="33" s="1" customFormat="1" ht="22" customHeight="1" spans="1:13">
      <c r="A33" s="6">
        <v>30</v>
      </c>
      <c r="B33" s="6" t="s">
        <v>77</v>
      </c>
      <c r="C33" s="6" t="s">
        <v>16</v>
      </c>
      <c r="D33" s="6" t="s">
        <v>78</v>
      </c>
      <c r="E33" s="6" t="s">
        <v>18</v>
      </c>
      <c r="F33" s="6" t="s">
        <v>71</v>
      </c>
      <c r="G33" s="7">
        <v>4</v>
      </c>
      <c r="H33" s="8" t="s">
        <v>66</v>
      </c>
      <c r="I33" s="8" t="s">
        <v>66</v>
      </c>
      <c r="J33" s="8" t="s">
        <v>66</v>
      </c>
      <c r="K33" s="10" t="s">
        <v>66</v>
      </c>
      <c r="L33" s="8" t="s">
        <v>61</v>
      </c>
      <c r="M33" s="7"/>
    </row>
    <row r="34" s="1" customFormat="1" ht="22" customHeight="1" spans="1:13">
      <c r="A34" s="6">
        <v>31</v>
      </c>
      <c r="B34" s="6" t="s">
        <v>79</v>
      </c>
      <c r="C34" s="6" t="s">
        <v>16</v>
      </c>
      <c r="D34" s="6" t="s">
        <v>80</v>
      </c>
      <c r="E34" s="6" t="s">
        <v>18</v>
      </c>
      <c r="F34" s="6" t="s">
        <v>81</v>
      </c>
      <c r="G34" s="7">
        <v>4</v>
      </c>
      <c r="H34" s="8">
        <f>VLOOKUP(B34,'[1]Sheet1 (3)'!$B:$I,7,FALSE)</f>
        <v>85.5</v>
      </c>
      <c r="I34" s="10">
        <v>1</v>
      </c>
      <c r="J34" s="8">
        <f t="shared" ref="J34:J53" si="1">H34+I34</f>
        <v>86.5</v>
      </c>
      <c r="K34" s="10">
        <v>1</v>
      </c>
      <c r="L34" s="8" t="s">
        <v>20</v>
      </c>
      <c r="M34" s="7"/>
    </row>
    <row r="35" s="1" customFormat="1" ht="22" customHeight="1" spans="1:13">
      <c r="A35" s="6">
        <v>32</v>
      </c>
      <c r="B35" s="6" t="s">
        <v>82</v>
      </c>
      <c r="C35" s="6" t="s">
        <v>16</v>
      </c>
      <c r="D35" s="6" t="s">
        <v>83</v>
      </c>
      <c r="E35" s="6" t="s">
        <v>18</v>
      </c>
      <c r="F35" s="6" t="s">
        <v>84</v>
      </c>
      <c r="G35" s="7">
        <v>5</v>
      </c>
      <c r="H35" s="9">
        <f>VLOOKUP(B35,'[1]Sheet1 (3)'!$B:$I,7,FALSE)</f>
        <v>82.4</v>
      </c>
      <c r="I35" s="10">
        <v>1</v>
      </c>
      <c r="J35" s="8">
        <f t="shared" si="1"/>
        <v>83.4</v>
      </c>
      <c r="K35" s="10">
        <v>1</v>
      </c>
      <c r="L35" s="8" t="s">
        <v>20</v>
      </c>
      <c r="M35" s="7"/>
    </row>
    <row r="36" s="1" customFormat="1" ht="22" customHeight="1" spans="1:13">
      <c r="A36" s="6">
        <v>33</v>
      </c>
      <c r="B36" s="6" t="s">
        <v>85</v>
      </c>
      <c r="C36" s="6" t="s">
        <v>16</v>
      </c>
      <c r="D36" s="6" t="s">
        <v>86</v>
      </c>
      <c r="E36" s="6" t="s">
        <v>18</v>
      </c>
      <c r="F36" s="6" t="s">
        <v>84</v>
      </c>
      <c r="G36" s="7">
        <v>5</v>
      </c>
      <c r="H36" s="9">
        <f>VLOOKUP(B36,'[1]Sheet1 (3)'!$B:$I,7,FALSE)</f>
        <v>81.4333333333333</v>
      </c>
      <c r="I36" s="10">
        <v>1</v>
      </c>
      <c r="J36" s="8">
        <f t="shared" si="1"/>
        <v>82.4333333333333</v>
      </c>
      <c r="K36" s="10">
        <v>2</v>
      </c>
      <c r="L36" s="8" t="s">
        <v>20</v>
      </c>
      <c r="M36" s="7"/>
    </row>
    <row r="37" s="1" customFormat="1" ht="22" customHeight="1" spans="1:13">
      <c r="A37" s="6">
        <v>34</v>
      </c>
      <c r="B37" s="6" t="s">
        <v>87</v>
      </c>
      <c r="C37" s="6" t="s">
        <v>16</v>
      </c>
      <c r="D37" s="6" t="s">
        <v>88</v>
      </c>
      <c r="E37" s="6" t="s">
        <v>18</v>
      </c>
      <c r="F37" s="6" t="s">
        <v>84</v>
      </c>
      <c r="G37" s="7">
        <v>5</v>
      </c>
      <c r="H37" s="9">
        <f>VLOOKUP(B37,'[1]Sheet1 (3)'!$B:$I,7,FALSE)</f>
        <v>81.3</v>
      </c>
      <c r="I37" s="10">
        <v>1</v>
      </c>
      <c r="J37" s="8">
        <f t="shared" si="1"/>
        <v>82.3</v>
      </c>
      <c r="K37" s="10">
        <v>3</v>
      </c>
      <c r="L37" s="8" t="s">
        <v>20</v>
      </c>
      <c r="M37" s="7"/>
    </row>
    <row r="38" s="1" customFormat="1" ht="22" customHeight="1" spans="1:13">
      <c r="A38" s="6">
        <v>35</v>
      </c>
      <c r="B38" s="6" t="s">
        <v>89</v>
      </c>
      <c r="C38" s="6" t="s">
        <v>16</v>
      </c>
      <c r="D38" s="6" t="s">
        <v>90</v>
      </c>
      <c r="E38" s="6" t="s">
        <v>18</v>
      </c>
      <c r="F38" s="6" t="s">
        <v>84</v>
      </c>
      <c r="G38" s="7">
        <v>5</v>
      </c>
      <c r="H38" s="9">
        <f>VLOOKUP(B38,'[1]Sheet1 (3)'!$B:$I,7,FALSE)</f>
        <v>81.1666666666667</v>
      </c>
      <c r="I38" s="10">
        <v>1</v>
      </c>
      <c r="J38" s="8">
        <f t="shared" si="1"/>
        <v>82.1666666666667</v>
      </c>
      <c r="K38" s="10">
        <v>4</v>
      </c>
      <c r="L38" s="8" t="s">
        <v>20</v>
      </c>
      <c r="M38" s="7"/>
    </row>
    <row r="39" s="1" customFormat="1" ht="22" customHeight="1" spans="1:13">
      <c r="A39" s="6">
        <v>36</v>
      </c>
      <c r="B39" s="6" t="s">
        <v>91</v>
      </c>
      <c r="C39" s="6" t="s">
        <v>16</v>
      </c>
      <c r="D39" s="6" t="s">
        <v>92</v>
      </c>
      <c r="E39" s="6" t="s">
        <v>18</v>
      </c>
      <c r="F39" s="6" t="s">
        <v>84</v>
      </c>
      <c r="G39" s="7">
        <v>5</v>
      </c>
      <c r="H39" s="9">
        <f>VLOOKUP(B39,'[1]Sheet1 (3)'!$B:$I,7,FALSE)</f>
        <v>81.0333333333333</v>
      </c>
      <c r="I39" s="10">
        <v>1</v>
      </c>
      <c r="J39" s="8">
        <f t="shared" si="1"/>
        <v>82.0333333333333</v>
      </c>
      <c r="K39" s="10">
        <v>5</v>
      </c>
      <c r="L39" s="8" t="s">
        <v>20</v>
      </c>
      <c r="M39" s="7"/>
    </row>
    <row r="40" s="1" customFormat="1" ht="22" customHeight="1" spans="1:13">
      <c r="A40" s="6">
        <v>37</v>
      </c>
      <c r="B40" s="6" t="s">
        <v>93</v>
      </c>
      <c r="C40" s="6" t="s">
        <v>16</v>
      </c>
      <c r="D40" s="6" t="s">
        <v>35</v>
      </c>
      <c r="E40" s="6" t="s">
        <v>18</v>
      </c>
      <c r="F40" s="6" t="s">
        <v>84</v>
      </c>
      <c r="G40" s="7">
        <v>5</v>
      </c>
      <c r="H40" s="9">
        <f>VLOOKUP(B40,'[1]Sheet1 (3)'!$B:$I,7,FALSE)</f>
        <v>80.7333333333333</v>
      </c>
      <c r="I40" s="10">
        <v>1</v>
      </c>
      <c r="J40" s="8">
        <f t="shared" si="1"/>
        <v>81.7333333333333</v>
      </c>
      <c r="K40" s="10">
        <v>6</v>
      </c>
      <c r="L40" s="8" t="s">
        <v>20</v>
      </c>
      <c r="M40" s="7"/>
    </row>
    <row r="41" s="1" customFormat="1" ht="22" customHeight="1" spans="1:13">
      <c r="A41" s="6">
        <v>38</v>
      </c>
      <c r="B41" s="6" t="s">
        <v>94</v>
      </c>
      <c r="C41" s="6" t="s">
        <v>16</v>
      </c>
      <c r="D41" s="6" t="s">
        <v>95</v>
      </c>
      <c r="E41" s="6" t="s">
        <v>18</v>
      </c>
      <c r="F41" s="6" t="s">
        <v>84</v>
      </c>
      <c r="G41" s="7">
        <v>5</v>
      </c>
      <c r="H41" s="9">
        <f>VLOOKUP(B41,'[1]Sheet1 (3)'!$B:$I,7,FALSE)</f>
        <v>80.6</v>
      </c>
      <c r="I41" s="10">
        <v>1</v>
      </c>
      <c r="J41" s="8">
        <f t="shared" si="1"/>
        <v>81.6</v>
      </c>
      <c r="K41" s="10">
        <v>7</v>
      </c>
      <c r="L41" s="8" t="s">
        <v>20</v>
      </c>
      <c r="M41" s="7"/>
    </row>
    <row r="42" s="1" customFormat="1" ht="22" customHeight="1" spans="1:13">
      <c r="A42" s="6">
        <v>39</v>
      </c>
      <c r="B42" s="6" t="s">
        <v>96</v>
      </c>
      <c r="C42" s="6" t="s">
        <v>16</v>
      </c>
      <c r="D42" s="6" t="s">
        <v>97</v>
      </c>
      <c r="E42" s="6" t="s">
        <v>18</v>
      </c>
      <c r="F42" s="6" t="s">
        <v>84</v>
      </c>
      <c r="G42" s="7">
        <v>5</v>
      </c>
      <c r="H42" s="9">
        <f>VLOOKUP(B42,'[1]Sheet1 (3)'!$B:$I,7,FALSE)</f>
        <v>80.6</v>
      </c>
      <c r="I42" s="10">
        <v>1</v>
      </c>
      <c r="J42" s="8">
        <f t="shared" si="1"/>
        <v>81.6</v>
      </c>
      <c r="K42" s="10">
        <v>7</v>
      </c>
      <c r="L42" s="8" t="s">
        <v>20</v>
      </c>
      <c r="M42" s="7"/>
    </row>
    <row r="43" s="1" customFormat="1" ht="22" customHeight="1" spans="1:13">
      <c r="A43" s="6">
        <v>40</v>
      </c>
      <c r="B43" s="6" t="s">
        <v>98</v>
      </c>
      <c r="C43" s="6" t="s">
        <v>16</v>
      </c>
      <c r="D43" s="6" t="s">
        <v>99</v>
      </c>
      <c r="E43" s="6" t="s">
        <v>18</v>
      </c>
      <c r="F43" s="6" t="s">
        <v>84</v>
      </c>
      <c r="G43" s="7">
        <v>5</v>
      </c>
      <c r="H43" s="9">
        <f>VLOOKUP(B43,'[1]Sheet1 (3)'!$B:$I,7,FALSE)</f>
        <v>80.5333333333333</v>
      </c>
      <c r="I43" s="10">
        <v>1</v>
      </c>
      <c r="J43" s="8">
        <f t="shared" si="1"/>
        <v>81.5333333333333</v>
      </c>
      <c r="K43" s="10">
        <v>8</v>
      </c>
      <c r="L43" s="8" t="s">
        <v>20</v>
      </c>
      <c r="M43" s="7"/>
    </row>
    <row r="44" s="1" customFormat="1" ht="22" customHeight="1" spans="1:13">
      <c r="A44" s="6">
        <v>41</v>
      </c>
      <c r="B44" s="6" t="s">
        <v>100</v>
      </c>
      <c r="C44" s="6" t="s">
        <v>16</v>
      </c>
      <c r="D44" s="6" t="s">
        <v>101</v>
      </c>
      <c r="E44" s="6" t="s">
        <v>18</v>
      </c>
      <c r="F44" s="6" t="s">
        <v>84</v>
      </c>
      <c r="G44" s="7">
        <v>5</v>
      </c>
      <c r="H44" s="9">
        <f>VLOOKUP(B44,'[1]Sheet1 (3)'!$B:$I,7,FALSE)</f>
        <v>79.8333333333333</v>
      </c>
      <c r="I44" s="10">
        <v>1</v>
      </c>
      <c r="J44" s="8">
        <f t="shared" si="1"/>
        <v>80.8333333333333</v>
      </c>
      <c r="K44" s="10">
        <v>9</v>
      </c>
      <c r="L44" s="8" t="s">
        <v>20</v>
      </c>
      <c r="M44" s="7"/>
    </row>
    <row r="45" s="1" customFormat="1" ht="22" customHeight="1" spans="1:13">
      <c r="A45" s="6">
        <v>42</v>
      </c>
      <c r="B45" s="6" t="s">
        <v>102</v>
      </c>
      <c r="C45" s="6" t="s">
        <v>16</v>
      </c>
      <c r="D45" s="6" t="s">
        <v>103</v>
      </c>
      <c r="E45" s="6" t="s">
        <v>18</v>
      </c>
      <c r="F45" s="6" t="s">
        <v>84</v>
      </c>
      <c r="G45" s="7">
        <v>5</v>
      </c>
      <c r="H45" s="9">
        <f>VLOOKUP(B45,'[1]Sheet1 (3)'!$B:$I,7,FALSE)</f>
        <v>79.7</v>
      </c>
      <c r="I45" s="10">
        <v>1</v>
      </c>
      <c r="J45" s="8">
        <f t="shared" si="1"/>
        <v>80.7</v>
      </c>
      <c r="K45" s="10">
        <v>10</v>
      </c>
      <c r="L45" s="8" t="s">
        <v>20</v>
      </c>
      <c r="M45" s="7"/>
    </row>
    <row r="46" s="1" customFormat="1" ht="22" customHeight="1" spans="1:13">
      <c r="A46" s="6">
        <v>43</v>
      </c>
      <c r="B46" s="6" t="s">
        <v>104</v>
      </c>
      <c r="C46" s="6" t="s">
        <v>16</v>
      </c>
      <c r="D46" s="6" t="s">
        <v>105</v>
      </c>
      <c r="E46" s="6" t="s">
        <v>18</v>
      </c>
      <c r="F46" s="6" t="s">
        <v>84</v>
      </c>
      <c r="G46" s="7">
        <v>5</v>
      </c>
      <c r="H46" s="9">
        <f>VLOOKUP(B46,'[1]Sheet1 (3)'!$B:$I,7,FALSE)</f>
        <v>78.8</v>
      </c>
      <c r="I46" s="10">
        <v>1</v>
      </c>
      <c r="J46" s="8">
        <f t="shared" si="1"/>
        <v>79.8</v>
      </c>
      <c r="K46" s="10">
        <v>11</v>
      </c>
      <c r="L46" s="8" t="s">
        <v>20</v>
      </c>
      <c r="M46" s="7"/>
    </row>
    <row r="47" s="1" customFormat="1" ht="22" customHeight="1" spans="1:13">
      <c r="A47" s="6">
        <v>44</v>
      </c>
      <c r="B47" s="6" t="s">
        <v>106</v>
      </c>
      <c r="C47" s="6" t="s">
        <v>16</v>
      </c>
      <c r="D47" s="6" t="s">
        <v>107</v>
      </c>
      <c r="E47" s="6" t="s">
        <v>18</v>
      </c>
      <c r="F47" s="6" t="s">
        <v>84</v>
      </c>
      <c r="G47" s="7">
        <v>5</v>
      </c>
      <c r="H47" s="9">
        <f>VLOOKUP(B47,'[1]Sheet1 (3)'!$B:$I,7,FALSE)</f>
        <v>78.0666666666667</v>
      </c>
      <c r="I47" s="10">
        <v>1</v>
      </c>
      <c r="J47" s="8">
        <f t="shared" si="1"/>
        <v>79.0666666666667</v>
      </c>
      <c r="K47" s="10">
        <v>12</v>
      </c>
      <c r="L47" s="8" t="s">
        <v>20</v>
      </c>
      <c r="M47" s="7"/>
    </row>
    <row r="48" s="1" customFormat="1" ht="22" customHeight="1" spans="1:13">
      <c r="A48" s="6">
        <v>45</v>
      </c>
      <c r="B48" s="6" t="s">
        <v>108</v>
      </c>
      <c r="C48" s="6" t="s">
        <v>16</v>
      </c>
      <c r="D48" s="6" t="s">
        <v>109</v>
      </c>
      <c r="E48" s="6" t="s">
        <v>18</v>
      </c>
      <c r="F48" s="6" t="s">
        <v>84</v>
      </c>
      <c r="G48" s="7">
        <v>5</v>
      </c>
      <c r="H48" s="9">
        <f>VLOOKUP(B48,'[1]Sheet1 (3)'!$B:$I,7,FALSE)</f>
        <v>76.6666666666667</v>
      </c>
      <c r="I48" s="10">
        <v>1</v>
      </c>
      <c r="J48" s="8">
        <f t="shared" si="1"/>
        <v>77.6666666666667</v>
      </c>
      <c r="K48" s="10">
        <v>13</v>
      </c>
      <c r="L48" s="8" t="s">
        <v>20</v>
      </c>
      <c r="M48" s="7"/>
    </row>
    <row r="49" s="1" customFormat="1" ht="22" customHeight="1" spans="1:13">
      <c r="A49" s="6">
        <v>46</v>
      </c>
      <c r="B49" s="6" t="s">
        <v>110</v>
      </c>
      <c r="C49" s="6" t="s">
        <v>16</v>
      </c>
      <c r="D49" s="6" t="s">
        <v>111</v>
      </c>
      <c r="E49" s="6" t="s">
        <v>18</v>
      </c>
      <c r="F49" s="6" t="s">
        <v>84</v>
      </c>
      <c r="G49" s="7">
        <v>5</v>
      </c>
      <c r="H49" s="9">
        <f>VLOOKUP(B49,'[1]Sheet1 (3)'!$B:$I,7,FALSE)</f>
        <v>74.5</v>
      </c>
      <c r="I49" s="10">
        <v>1</v>
      </c>
      <c r="J49" s="8">
        <f t="shared" si="1"/>
        <v>75.5</v>
      </c>
      <c r="K49" s="10">
        <v>14</v>
      </c>
      <c r="L49" s="8" t="s">
        <v>20</v>
      </c>
      <c r="M49" s="7"/>
    </row>
    <row r="50" s="1" customFormat="1" ht="22" customHeight="1" spans="1:13">
      <c r="A50" s="6">
        <v>47</v>
      </c>
      <c r="B50" s="6" t="s">
        <v>112</v>
      </c>
      <c r="C50" s="6" t="s">
        <v>16</v>
      </c>
      <c r="D50" s="6" t="s">
        <v>113</v>
      </c>
      <c r="E50" s="6" t="s">
        <v>18</v>
      </c>
      <c r="F50" s="6" t="s">
        <v>84</v>
      </c>
      <c r="G50" s="7">
        <v>5</v>
      </c>
      <c r="H50" s="9">
        <f>VLOOKUP(B50,'[1]Sheet1 (3)'!$B:$I,7,FALSE)</f>
        <v>74.2666666666667</v>
      </c>
      <c r="I50" s="10">
        <v>1</v>
      </c>
      <c r="J50" s="8">
        <f t="shared" si="1"/>
        <v>75.2666666666667</v>
      </c>
      <c r="K50" s="10">
        <v>15</v>
      </c>
      <c r="L50" s="8" t="s">
        <v>20</v>
      </c>
      <c r="M50" s="7"/>
    </row>
    <row r="51" s="1" customFormat="1" ht="22" customHeight="1" spans="1:13">
      <c r="A51" s="6">
        <v>48</v>
      </c>
      <c r="B51" s="6" t="s">
        <v>114</v>
      </c>
      <c r="C51" s="6" t="s">
        <v>16</v>
      </c>
      <c r="D51" s="6" t="s">
        <v>115</v>
      </c>
      <c r="E51" s="6" t="s">
        <v>18</v>
      </c>
      <c r="F51" s="6" t="s">
        <v>84</v>
      </c>
      <c r="G51" s="7">
        <v>5</v>
      </c>
      <c r="H51" s="9">
        <f>VLOOKUP(B51,'[1]Sheet1 (3)'!$B:$I,7,FALSE)</f>
        <v>73</v>
      </c>
      <c r="I51" s="10">
        <v>1</v>
      </c>
      <c r="J51" s="8">
        <f t="shared" si="1"/>
        <v>74</v>
      </c>
      <c r="K51" s="10">
        <v>16</v>
      </c>
      <c r="L51" s="8" t="s">
        <v>20</v>
      </c>
      <c r="M51" s="7"/>
    </row>
    <row r="52" s="1" customFormat="1" ht="22" customHeight="1" spans="1:13">
      <c r="A52" s="6">
        <v>49</v>
      </c>
      <c r="B52" s="6" t="s">
        <v>116</v>
      </c>
      <c r="C52" s="6" t="s">
        <v>16</v>
      </c>
      <c r="D52" s="6" t="s">
        <v>117</v>
      </c>
      <c r="E52" s="6" t="s">
        <v>18</v>
      </c>
      <c r="F52" s="6" t="s">
        <v>84</v>
      </c>
      <c r="G52" s="7">
        <v>5</v>
      </c>
      <c r="H52" s="9">
        <f>VLOOKUP(B52,'[1]Sheet1 (3)'!$B:$I,7,FALSE)</f>
        <v>72.9333333333333</v>
      </c>
      <c r="I52" s="10">
        <v>1</v>
      </c>
      <c r="J52" s="8">
        <f t="shared" si="1"/>
        <v>73.9333333333333</v>
      </c>
      <c r="K52" s="10">
        <v>17</v>
      </c>
      <c r="L52" s="8" t="s">
        <v>61</v>
      </c>
      <c r="M52" s="7"/>
    </row>
    <row r="53" s="1" customFormat="1" ht="22" customHeight="1" spans="1:13">
      <c r="A53" s="6">
        <v>50</v>
      </c>
      <c r="B53" s="6" t="s">
        <v>118</v>
      </c>
      <c r="C53" s="6" t="s">
        <v>16</v>
      </c>
      <c r="D53" s="6" t="s">
        <v>119</v>
      </c>
      <c r="E53" s="6" t="s">
        <v>18</v>
      </c>
      <c r="F53" s="6" t="s">
        <v>84</v>
      </c>
      <c r="G53" s="7">
        <v>5</v>
      </c>
      <c r="H53" s="9">
        <f>VLOOKUP(B53,'[1]Sheet1 (3)'!$B:$I,7,FALSE)</f>
        <v>71.8333333333333</v>
      </c>
      <c r="I53" s="10">
        <v>1</v>
      </c>
      <c r="J53" s="8">
        <f t="shared" si="1"/>
        <v>72.8333333333333</v>
      </c>
      <c r="K53" s="10">
        <v>18</v>
      </c>
      <c r="L53" s="8" t="s">
        <v>61</v>
      </c>
      <c r="M53" s="7"/>
    </row>
    <row r="54" s="1" customFormat="1" ht="22" customHeight="1" spans="1:13">
      <c r="A54" s="6">
        <v>51</v>
      </c>
      <c r="B54" s="6" t="s">
        <v>120</v>
      </c>
      <c r="C54" s="6" t="s">
        <v>16</v>
      </c>
      <c r="D54" s="6" t="s">
        <v>121</v>
      </c>
      <c r="E54" s="6" t="s">
        <v>18</v>
      </c>
      <c r="F54" s="6" t="s">
        <v>84</v>
      </c>
      <c r="G54" s="7">
        <v>5</v>
      </c>
      <c r="H54" s="8" t="s">
        <v>66</v>
      </c>
      <c r="I54" s="8" t="s">
        <v>66</v>
      </c>
      <c r="J54" s="8" t="s">
        <v>66</v>
      </c>
      <c r="K54" s="10" t="s">
        <v>66</v>
      </c>
      <c r="L54" s="8" t="s">
        <v>61</v>
      </c>
      <c r="M54" s="7"/>
    </row>
    <row r="55" s="1" customFormat="1" ht="22" customHeight="1" spans="1:13">
      <c r="A55" s="6">
        <v>52</v>
      </c>
      <c r="B55" s="6" t="s">
        <v>122</v>
      </c>
      <c r="C55" s="6" t="s">
        <v>16</v>
      </c>
      <c r="D55" s="6" t="s">
        <v>123</v>
      </c>
      <c r="E55" s="6" t="s">
        <v>18</v>
      </c>
      <c r="F55" s="6" t="s">
        <v>124</v>
      </c>
      <c r="G55" s="7">
        <v>5</v>
      </c>
      <c r="H55" s="9">
        <f>VLOOKUP(B55,'[1]Sheet1 (3)'!$B:$I,7,FALSE)</f>
        <v>82.1333333333333</v>
      </c>
      <c r="I55" s="10">
        <v>1</v>
      </c>
      <c r="J55" s="8">
        <f t="shared" ref="J55:J65" si="2">H55+I55</f>
        <v>83.1333333333333</v>
      </c>
      <c r="K55" s="10">
        <v>1</v>
      </c>
      <c r="L55" s="8" t="s">
        <v>20</v>
      </c>
      <c r="M55" s="7"/>
    </row>
    <row r="56" s="1" customFormat="1" ht="22" customHeight="1" spans="1:13">
      <c r="A56" s="6">
        <v>53</v>
      </c>
      <c r="B56" s="6" t="s">
        <v>125</v>
      </c>
      <c r="C56" s="6" t="s">
        <v>16</v>
      </c>
      <c r="D56" s="6" t="s">
        <v>126</v>
      </c>
      <c r="E56" s="6" t="s">
        <v>18</v>
      </c>
      <c r="F56" s="6" t="s">
        <v>124</v>
      </c>
      <c r="G56" s="7">
        <v>5</v>
      </c>
      <c r="H56" s="9">
        <f>VLOOKUP(B56,'[1]Sheet1 (3)'!$B:$I,7,FALSE)</f>
        <v>81.3</v>
      </c>
      <c r="I56" s="10">
        <v>1</v>
      </c>
      <c r="J56" s="8">
        <f t="shared" si="2"/>
        <v>82.3</v>
      </c>
      <c r="K56" s="10">
        <v>2</v>
      </c>
      <c r="L56" s="8" t="s">
        <v>20</v>
      </c>
      <c r="M56" s="7"/>
    </row>
    <row r="57" s="1" customFormat="1" ht="22" customHeight="1" spans="1:13">
      <c r="A57" s="6">
        <v>54</v>
      </c>
      <c r="B57" s="6" t="s">
        <v>127</v>
      </c>
      <c r="C57" s="6" t="s">
        <v>16</v>
      </c>
      <c r="D57" s="6" t="s">
        <v>128</v>
      </c>
      <c r="E57" s="6" t="s">
        <v>18</v>
      </c>
      <c r="F57" s="6" t="s">
        <v>124</v>
      </c>
      <c r="G57" s="7">
        <v>5</v>
      </c>
      <c r="H57" s="9">
        <f>VLOOKUP(B57,'[1]Sheet1 (3)'!$B:$I,7,FALSE)</f>
        <v>80.2</v>
      </c>
      <c r="I57" s="10">
        <v>1</v>
      </c>
      <c r="J57" s="8">
        <f t="shared" si="2"/>
        <v>81.2</v>
      </c>
      <c r="K57" s="10">
        <v>3</v>
      </c>
      <c r="L57" s="8" t="s">
        <v>20</v>
      </c>
      <c r="M57" s="7"/>
    </row>
    <row r="58" s="1" customFormat="1" ht="22" customHeight="1" spans="1:13">
      <c r="A58" s="6">
        <v>55</v>
      </c>
      <c r="B58" s="6" t="s">
        <v>129</v>
      </c>
      <c r="C58" s="6" t="s">
        <v>130</v>
      </c>
      <c r="D58" s="6" t="s">
        <v>131</v>
      </c>
      <c r="E58" s="6" t="s">
        <v>18</v>
      </c>
      <c r="F58" s="6" t="s">
        <v>124</v>
      </c>
      <c r="G58" s="7">
        <v>5</v>
      </c>
      <c r="H58" s="9">
        <f>VLOOKUP(B58,'[1]Sheet1 (3)'!$B:$I,7,FALSE)</f>
        <v>79.167</v>
      </c>
      <c r="I58" s="10">
        <v>1</v>
      </c>
      <c r="J58" s="8">
        <f t="shared" si="2"/>
        <v>80.167</v>
      </c>
      <c r="K58" s="10">
        <v>4</v>
      </c>
      <c r="L58" s="8" t="s">
        <v>20</v>
      </c>
      <c r="M58" s="7"/>
    </row>
    <row r="59" s="1" customFormat="1" ht="22" customHeight="1" spans="1:13">
      <c r="A59" s="6">
        <v>56</v>
      </c>
      <c r="B59" s="6" t="s">
        <v>132</v>
      </c>
      <c r="C59" s="6" t="s">
        <v>16</v>
      </c>
      <c r="D59" s="6" t="s">
        <v>133</v>
      </c>
      <c r="E59" s="6" t="s">
        <v>18</v>
      </c>
      <c r="F59" s="6" t="s">
        <v>124</v>
      </c>
      <c r="G59" s="7">
        <v>5</v>
      </c>
      <c r="H59" s="9">
        <f>VLOOKUP(B59,'[1]Sheet1 (3)'!$B:$I,7,FALSE)</f>
        <v>77.5333333333333</v>
      </c>
      <c r="I59" s="10">
        <v>1</v>
      </c>
      <c r="J59" s="8">
        <f t="shared" si="2"/>
        <v>78.5333333333333</v>
      </c>
      <c r="K59" s="10">
        <v>5</v>
      </c>
      <c r="L59" s="8" t="s">
        <v>20</v>
      </c>
      <c r="M59" s="7"/>
    </row>
    <row r="60" s="1" customFormat="1" ht="22" customHeight="1" spans="1:13">
      <c r="A60" s="6">
        <v>57</v>
      </c>
      <c r="B60" s="6" t="s">
        <v>134</v>
      </c>
      <c r="C60" s="6" t="s">
        <v>16</v>
      </c>
      <c r="D60" s="6" t="s">
        <v>17</v>
      </c>
      <c r="E60" s="6" t="s">
        <v>18</v>
      </c>
      <c r="F60" s="6" t="s">
        <v>124</v>
      </c>
      <c r="G60" s="7">
        <v>5</v>
      </c>
      <c r="H60" s="9">
        <f>VLOOKUP(B60,'[1]Sheet1 (3)'!$B:$I,7,FALSE)</f>
        <v>76.7333333333333</v>
      </c>
      <c r="I60" s="10">
        <v>1</v>
      </c>
      <c r="J60" s="8">
        <f t="shared" si="2"/>
        <v>77.7333333333333</v>
      </c>
      <c r="K60" s="10">
        <v>6</v>
      </c>
      <c r="L60" s="8" t="s">
        <v>20</v>
      </c>
      <c r="M60" s="7"/>
    </row>
    <row r="61" s="1" customFormat="1" ht="22" customHeight="1" spans="1:13">
      <c r="A61" s="6">
        <v>58</v>
      </c>
      <c r="B61" s="6" t="s">
        <v>135</v>
      </c>
      <c r="C61" s="6" t="s">
        <v>16</v>
      </c>
      <c r="D61" s="6" t="s">
        <v>136</v>
      </c>
      <c r="E61" s="6" t="s">
        <v>18</v>
      </c>
      <c r="F61" s="6" t="s">
        <v>124</v>
      </c>
      <c r="G61" s="7">
        <v>5</v>
      </c>
      <c r="H61" s="9">
        <f>VLOOKUP(B61,'[1]Sheet1 (3)'!$B:$I,7,FALSE)</f>
        <v>75.8333333333333</v>
      </c>
      <c r="I61" s="10">
        <v>0.5</v>
      </c>
      <c r="J61" s="8">
        <f t="shared" si="2"/>
        <v>76.3333333333333</v>
      </c>
      <c r="K61" s="10">
        <v>7</v>
      </c>
      <c r="L61" s="8" t="s">
        <v>20</v>
      </c>
      <c r="M61" s="7"/>
    </row>
    <row r="62" s="1" customFormat="1" ht="22" customHeight="1" spans="1:13">
      <c r="A62" s="6">
        <v>59</v>
      </c>
      <c r="B62" s="6" t="s">
        <v>137</v>
      </c>
      <c r="C62" s="6" t="s">
        <v>16</v>
      </c>
      <c r="D62" s="6" t="s">
        <v>138</v>
      </c>
      <c r="E62" s="6" t="s">
        <v>18</v>
      </c>
      <c r="F62" s="6" t="s">
        <v>124</v>
      </c>
      <c r="G62" s="7">
        <v>5</v>
      </c>
      <c r="H62" s="9">
        <f>VLOOKUP(B62,'[1]Sheet1 (3)'!$B:$I,7,FALSE)</f>
        <v>75.2</v>
      </c>
      <c r="I62" s="10">
        <v>1</v>
      </c>
      <c r="J62" s="8">
        <f t="shared" si="2"/>
        <v>76.2</v>
      </c>
      <c r="K62" s="10">
        <v>8</v>
      </c>
      <c r="L62" s="8" t="s">
        <v>20</v>
      </c>
      <c r="M62" s="7"/>
    </row>
    <row r="63" s="1" customFormat="1" ht="22" customHeight="1" spans="1:13">
      <c r="A63" s="6">
        <v>60</v>
      </c>
      <c r="B63" s="6" t="s">
        <v>139</v>
      </c>
      <c r="C63" s="6" t="s">
        <v>130</v>
      </c>
      <c r="D63" s="6" t="s">
        <v>22</v>
      </c>
      <c r="E63" s="6" t="s">
        <v>18</v>
      </c>
      <c r="F63" s="6" t="s">
        <v>124</v>
      </c>
      <c r="G63" s="7">
        <v>5</v>
      </c>
      <c r="H63" s="9">
        <f>VLOOKUP(B63,'[1]Sheet1 (3)'!$B:$I,7,FALSE)</f>
        <v>75.2</v>
      </c>
      <c r="I63" s="10">
        <v>1</v>
      </c>
      <c r="J63" s="8">
        <f t="shared" si="2"/>
        <v>76.2</v>
      </c>
      <c r="K63" s="10">
        <v>8</v>
      </c>
      <c r="L63" s="8" t="s">
        <v>20</v>
      </c>
      <c r="M63" s="7"/>
    </row>
    <row r="64" s="1" customFormat="1" ht="22" customHeight="1" spans="1:13">
      <c r="A64" s="6">
        <v>61</v>
      </c>
      <c r="B64" s="6" t="s">
        <v>140</v>
      </c>
      <c r="C64" s="6" t="s">
        <v>16</v>
      </c>
      <c r="D64" s="6" t="s">
        <v>26</v>
      </c>
      <c r="E64" s="6" t="s">
        <v>18</v>
      </c>
      <c r="F64" s="6" t="s">
        <v>124</v>
      </c>
      <c r="G64" s="7">
        <v>5</v>
      </c>
      <c r="H64" s="9">
        <f>VLOOKUP(B64,'[1]Sheet1 (3)'!$B:$I,7,FALSE)</f>
        <v>75.0333333333333</v>
      </c>
      <c r="I64" s="10">
        <v>1</v>
      </c>
      <c r="J64" s="8">
        <f t="shared" si="2"/>
        <v>76.0333333333333</v>
      </c>
      <c r="K64" s="10">
        <v>9</v>
      </c>
      <c r="L64" s="8" t="s">
        <v>20</v>
      </c>
      <c r="M64" s="7"/>
    </row>
    <row r="65" s="1" customFormat="1" ht="22" customHeight="1" spans="1:13">
      <c r="A65" s="6">
        <v>62</v>
      </c>
      <c r="B65" s="6" t="s">
        <v>141</v>
      </c>
      <c r="C65" s="6" t="s">
        <v>16</v>
      </c>
      <c r="D65" s="6" t="s">
        <v>142</v>
      </c>
      <c r="E65" s="6" t="s">
        <v>18</v>
      </c>
      <c r="F65" s="6" t="s">
        <v>124</v>
      </c>
      <c r="G65" s="7">
        <v>5</v>
      </c>
      <c r="H65" s="9">
        <f>VLOOKUP(B65,'[1]Sheet1 (3)'!$B:$I,7,FALSE)</f>
        <v>74.9</v>
      </c>
      <c r="I65" s="10">
        <v>1</v>
      </c>
      <c r="J65" s="8">
        <f t="shared" si="2"/>
        <v>75.9</v>
      </c>
      <c r="K65" s="10">
        <v>10</v>
      </c>
      <c r="L65" s="8" t="s">
        <v>20</v>
      </c>
      <c r="M65" s="7"/>
    </row>
    <row r="66" s="1" customFormat="1" ht="22" customHeight="1" spans="1:13">
      <c r="A66" s="6">
        <v>63</v>
      </c>
      <c r="B66" s="6" t="s">
        <v>143</v>
      </c>
      <c r="C66" s="6" t="s">
        <v>16</v>
      </c>
      <c r="D66" s="6" t="s">
        <v>144</v>
      </c>
      <c r="E66" s="6" t="s">
        <v>18</v>
      </c>
      <c r="F66" s="6" t="s">
        <v>124</v>
      </c>
      <c r="G66" s="7">
        <v>5</v>
      </c>
      <c r="H66" s="11">
        <v>74.4</v>
      </c>
      <c r="I66" s="10">
        <v>1</v>
      </c>
      <c r="J66" s="8">
        <v>75.4</v>
      </c>
      <c r="K66" s="10">
        <v>11</v>
      </c>
      <c r="L66" s="8" t="s">
        <v>20</v>
      </c>
      <c r="M66" s="7"/>
    </row>
    <row r="67" s="1" customFormat="1" ht="22" customHeight="1" spans="1:13">
      <c r="A67" s="6">
        <v>64</v>
      </c>
      <c r="B67" s="6" t="s">
        <v>145</v>
      </c>
      <c r="C67" s="6" t="s">
        <v>16</v>
      </c>
      <c r="D67" s="6" t="s">
        <v>146</v>
      </c>
      <c r="E67" s="6" t="s">
        <v>18</v>
      </c>
      <c r="F67" s="6" t="s">
        <v>124</v>
      </c>
      <c r="G67" s="7">
        <v>5</v>
      </c>
      <c r="H67" s="12">
        <f>VLOOKUP(B67,'[1]Sheet1 (3)'!$B:$I,7,FALSE)</f>
        <v>70.6667</v>
      </c>
      <c r="I67" s="10">
        <v>1</v>
      </c>
      <c r="J67" s="8">
        <f>H67+I67</f>
        <v>71.6667</v>
      </c>
      <c r="K67" s="10">
        <v>12</v>
      </c>
      <c r="L67" s="8" t="s">
        <v>20</v>
      </c>
      <c r="M67" s="7"/>
    </row>
    <row r="68" s="1" customFormat="1" ht="22" customHeight="1" spans="1:13">
      <c r="A68" s="6">
        <v>65</v>
      </c>
      <c r="B68" s="6" t="s">
        <v>147</v>
      </c>
      <c r="C68" s="6" t="s">
        <v>16</v>
      </c>
      <c r="D68" s="6" t="s">
        <v>148</v>
      </c>
      <c r="E68" s="6" t="s">
        <v>18</v>
      </c>
      <c r="F68" s="6" t="s">
        <v>124</v>
      </c>
      <c r="G68" s="7">
        <v>5</v>
      </c>
      <c r="H68" s="9" t="s">
        <v>66</v>
      </c>
      <c r="I68" s="8" t="s">
        <v>66</v>
      </c>
      <c r="J68" s="8" t="s">
        <v>66</v>
      </c>
      <c r="K68" s="10" t="s">
        <v>66</v>
      </c>
      <c r="L68" s="8" t="s">
        <v>61</v>
      </c>
      <c r="M68" s="7"/>
    </row>
    <row r="69" s="1" customFormat="1" ht="22" customHeight="1" spans="1:13">
      <c r="A69" s="6">
        <v>66</v>
      </c>
      <c r="B69" s="6" t="s">
        <v>149</v>
      </c>
      <c r="C69" s="6" t="s">
        <v>16</v>
      </c>
      <c r="D69" s="6" t="s">
        <v>150</v>
      </c>
      <c r="E69" s="6" t="s">
        <v>18</v>
      </c>
      <c r="F69" s="6" t="s">
        <v>124</v>
      </c>
      <c r="G69" s="7">
        <v>5</v>
      </c>
      <c r="H69" s="9" t="s">
        <v>66</v>
      </c>
      <c r="I69" s="8" t="s">
        <v>66</v>
      </c>
      <c r="J69" s="8" t="s">
        <v>66</v>
      </c>
      <c r="K69" s="10" t="s">
        <v>66</v>
      </c>
      <c r="L69" s="8" t="s">
        <v>61</v>
      </c>
      <c r="M69" s="7"/>
    </row>
    <row r="70" s="1" customFormat="1" ht="22" customHeight="1" spans="1:13">
      <c r="A70" s="6">
        <v>67</v>
      </c>
      <c r="B70" s="6" t="s">
        <v>151</v>
      </c>
      <c r="C70" s="6" t="s">
        <v>16</v>
      </c>
      <c r="D70" s="6" t="s">
        <v>152</v>
      </c>
      <c r="E70" s="6" t="s">
        <v>18</v>
      </c>
      <c r="F70" s="6" t="s">
        <v>124</v>
      </c>
      <c r="G70" s="7">
        <v>5</v>
      </c>
      <c r="H70" s="9" t="s">
        <v>66</v>
      </c>
      <c r="I70" s="8" t="s">
        <v>66</v>
      </c>
      <c r="J70" s="8" t="s">
        <v>66</v>
      </c>
      <c r="K70" s="10" t="s">
        <v>66</v>
      </c>
      <c r="L70" s="8" t="s">
        <v>61</v>
      </c>
      <c r="M70" s="7"/>
    </row>
    <row r="71" s="1" customFormat="1" ht="22" customHeight="1" spans="1:13">
      <c r="A71" s="6">
        <v>68</v>
      </c>
      <c r="B71" s="6" t="s">
        <v>153</v>
      </c>
      <c r="C71" s="6" t="s">
        <v>16</v>
      </c>
      <c r="D71" s="6" t="s">
        <v>154</v>
      </c>
      <c r="E71" s="6" t="s">
        <v>18</v>
      </c>
      <c r="F71" s="6" t="s">
        <v>124</v>
      </c>
      <c r="G71" s="7">
        <v>5</v>
      </c>
      <c r="H71" s="9" t="s">
        <v>66</v>
      </c>
      <c r="I71" s="8" t="s">
        <v>66</v>
      </c>
      <c r="J71" s="8" t="s">
        <v>66</v>
      </c>
      <c r="K71" s="10" t="s">
        <v>66</v>
      </c>
      <c r="L71" s="8" t="s">
        <v>61</v>
      </c>
      <c r="M71" s="7"/>
    </row>
    <row r="72" s="1" customFormat="1" ht="22" customHeight="1" spans="1:13">
      <c r="A72" s="6">
        <v>69</v>
      </c>
      <c r="B72" s="6" t="s">
        <v>155</v>
      </c>
      <c r="C72" s="6" t="s">
        <v>16</v>
      </c>
      <c r="D72" s="6" t="s">
        <v>156</v>
      </c>
      <c r="E72" s="6" t="s">
        <v>18</v>
      </c>
      <c r="F72" s="6" t="s">
        <v>124</v>
      </c>
      <c r="G72" s="7">
        <v>5</v>
      </c>
      <c r="H72" s="9" t="s">
        <v>66</v>
      </c>
      <c r="I72" s="8" t="s">
        <v>66</v>
      </c>
      <c r="J72" s="8" t="s">
        <v>66</v>
      </c>
      <c r="K72" s="10" t="s">
        <v>66</v>
      </c>
      <c r="L72" s="8" t="s">
        <v>61</v>
      </c>
      <c r="M72" s="7"/>
    </row>
    <row r="73" s="1" customFormat="1" ht="22" customHeight="1" spans="1:13">
      <c r="A73" s="6">
        <v>70</v>
      </c>
      <c r="B73" s="6" t="s">
        <v>157</v>
      </c>
      <c r="C73" s="6" t="s">
        <v>16</v>
      </c>
      <c r="D73" s="6" t="s">
        <v>158</v>
      </c>
      <c r="E73" s="6" t="s">
        <v>18</v>
      </c>
      <c r="F73" s="6" t="s">
        <v>159</v>
      </c>
      <c r="G73" s="7">
        <v>6</v>
      </c>
      <c r="H73" s="8">
        <f>VLOOKUP(B73,'[1]Sheet1 (3)'!$B:$I,7,FALSE)</f>
        <v>86.3333333333333</v>
      </c>
      <c r="I73" s="10">
        <v>1</v>
      </c>
      <c r="J73" s="8">
        <f t="shared" ref="J73:J78" si="3">H73+I73</f>
        <v>87.3333333333333</v>
      </c>
      <c r="K73" s="10">
        <v>1</v>
      </c>
      <c r="L73" s="8" t="s">
        <v>20</v>
      </c>
      <c r="M73" s="7"/>
    </row>
    <row r="74" s="1" customFormat="1" ht="22" customHeight="1" spans="1:13">
      <c r="A74" s="6">
        <v>71</v>
      </c>
      <c r="B74" s="6" t="s">
        <v>160</v>
      </c>
      <c r="C74" s="6" t="s">
        <v>16</v>
      </c>
      <c r="D74" s="6" t="s">
        <v>161</v>
      </c>
      <c r="E74" s="6" t="s">
        <v>18</v>
      </c>
      <c r="F74" s="6" t="s">
        <v>159</v>
      </c>
      <c r="G74" s="7">
        <v>6</v>
      </c>
      <c r="H74" s="8">
        <f>VLOOKUP(B74,'[1]Sheet1 (3)'!$B:$I,7,FALSE)</f>
        <v>85.6333333333333</v>
      </c>
      <c r="I74" s="10">
        <v>1</v>
      </c>
      <c r="J74" s="8">
        <f t="shared" si="3"/>
        <v>86.6333333333333</v>
      </c>
      <c r="K74" s="10">
        <v>2</v>
      </c>
      <c r="L74" s="8" t="s">
        <v>20</v>
      </c>
      <c r="M74" s="7"/>
    </row>
    <row r="75" s="1" customFormat="1" ht="22" customHeight="1" spans="1:13">
      <c r="A75" s="6">
        <v>72</v>
      </c>
      <c r="B75" s="6" t="s">
        <v>162</v>
      </c>
      <c r="C75" s="6" t="s">
        <v>16</v>
      </c>
      <c r="D75" s="6" t="s">
        <v>163</v>
      </c>
      <c r="E75" s="6" t="s">
        <v>18</v>
      </c>
      <c r="F75" s="6" t="s">
        <v>159</v>
      </c>
      <c r="G75" s="7">
        <v>6</v>
      </c>
      <c r="H75" s="8">
        <f>VLOOKUP(B75,'[1]Sheet1 (3)'!$B:$I,7,FALSE)</f>
        <v>84.6333333333333</v>
      </c>
      <c r="I75" s="10">
        <v>1</v>
      </c>
      <c r="J75" s="8">
        <f t="shared" si="3"/>
        <v>85.6333333333333</v>
      </c>
      <c r="K75" s="10">
        <v>3</v>
      </c>
      <c r="L75" s="8" t="s">
        <v>20</v>
      </c>
      <c r="M75" s="7"/>
    </row>
    <row r="76" s="1" customFormat="1" ht="22" customHeight="1" spans="1:13">
      <c r="A76" s="6">
        <v>73</v>
      </c>
      <c r="B76" s="6" t="s">
        <v>164</v>
      </c>
      <c r="C76" s="6" t="s">
        <v>16</v>
      </c>
      <c r="D76" s="6" t="s">
        <v>165</v>
      </c>
      <c r="E76" s="6" t="s">
        <v>18</v>
      </c>
      <c r="F76" s="6" t="s">
        <v>159</v>
      </c>
      <c r="G76" s="7">
        <v>6</v>
      </c>
      <c r="H76" s="8">
        <f>VLOOKUP(B76,'[1]Sheet1 (3)'!$B:$I,7,FALSE)</f>
        <v>84.0333333333333</v>
      </c>
      <c r="I76" s="10">
        <v>1</v>
      </c>
      <c r="J76" s="8">
        <f t="shared" si="3"/>
        <v>85.0333333333333</v>
      </c>
      <c r="K76" s="10">
        <v>4</v>
      </c>
      <c r="L76" s="8" t="s">
        <v>20</v>
      </c>
      <c r="M76" s="7"/>
    </row>
    <row r="77" s="1" customFormat="1" ht="22" customHeight="1" spans="1:13">
      <c r="A77" s="6">
        <v>74</v>
      </c>
      <c r="B77" s="6" t="s">
        <v>166</v>
      </c>
      <c r="C77" s="6" t="s">
        <v>16</v>
      </c>
      <c r="D77" s="6" t="s">
        <v>121</v>
      </c>
      <c r="E77" s="6" t="s">
        <v>18</v>
      </c>
      <c r="F77" s="6" t="s">
        <v>159</v>
      </c>
      <c r="G77" s="7">
        <v>6</v>
      </c>
      <c r="H77" s="8">
        <f>VLOOKUP(B77,'[1]Sheet1 (3)'!$B:$I,7,FALSE)</f>
        <v>83.4666666666667</v>
      </c>
      <c r="I77" s="10">
        <v>1</v>
      </c>
      <c r="J77" s="8">
        <f t="shared" si="3"/>
        <v>84.4666666666667</v>
      </c>
      <c r="K77" s="10">
        <v>5</v>
      </c>
      <c r="L77" s="8" t="s">
        <v>20</v>
      </c>
      <c r="M77" s="7"/>
    </row>
    <row r="78" s="1" customFormat="1" ht="22" customHeight="1" spans="1:13">
      <c r="A78" s="6">
        <v>75</v>
      </c>
      <c r="B78" s="6" t="s">
        <v>167</v>
      </c>
      <c r="C78" s="6" t="s">
        <v>16</v>
      </c>
      <c r="D78" s="6" t="s">
        <v>86</v>
      </c>
      <c r="E78" s="6" t="s">
        <v>18</v>
      </c>
      <c r="F78" s="6" t="s">
        <v>159</v>
      </c>
      <c r="G78" s="7">
        <v>6</v>
      </c>
      <c r="H78" s="8">
        <f>VLOOKUP(B78,'[1]Sheet1 (3)'!$B:$I,7,FALSE)</f>
        <v>83.4333333333333</v>
      </c>
      <c r="I78" s="10">
        <v>1</v>
      </c>
      <c r="J78" s="8">
        <f t="shared" si="3"/>
        <v>84.4333333333333</v>
      </c>
      <c r="K78" s="10">
        <v>6</v>
      </c>
      <c r="L78" s="8" t="s">
        <v>20</v>
      </c>
      <c r="M78" s="7"/>
    </row>
    <row r="79" s="1" customFormat="1" ht="22" customHeight="1" spans="1:13">
      <c r="A79" s="6">
        <v>76</v>
      </c>
      <c r="B79" s="6" t="s">
        <v>168</v>
      </c>
      <c r="C79" s="6" t="s">
        <v>16</v>
      </c>
      <c r="D79" s="6" t="s">
        <v>57</v>
      </c>
      <c r="E79" s="6" t="s">
        <v>18</v>
      </c>
      <c r="F79" s="6" t="s">
        <v>159</v>
      </c>
      <c r="G79" s="7">
        <v>6</v>
      </c>
      <c r="H79" s="8">
        <v>83.37</v>
      </c>
      <c r="I79" s="10">
        <v>1</v>
      </c>
      <c r="J79" s="8">
        <v>84.37</v>
      </c>
      <c r="K79" s="10">
        <v>7</v>
      </c>
      <c r="L79" s="8" t="s">
        <v>20</v>
      </c>
      <c r="M79" s="7"/>
    </row>
    <row r="80" s="1" customFormat="1" ht="22" customHeight="1" spans="1:13">
      <c r="A80" s="6">
        <v>77</v>
      </c>
      <c r="B80" s="6" t="s">
        <v>169</v>
      </c>
      <c r="C80" s="6" t="s">
        <v>16</v>
      </c>
      <c r="D80" s="6" t="s">
        <v>170</v>
      </c>
      <c r="E80" s="6" t="s">
        <v>18</v>
      </c>
      <c r="F80" s="6" t="s">
        <v>159</v>
      </c>
      <c r="G80" s="7">
        <v>6</v>
      </c>
      <c r="H80" s="8">
        <v>83.27</v>
      </c>
      <c r="I80" s="10">
        <v>1</v>
      </c>
      <c r="J80" s="8">
        <v>84.27</v>
      </c>
      <c r="K80" s="10">
        <v>8</v>
      </c>
      <c r="L80" s="8" t="s">
        <v>20</v>
      </c>
      <c r="M80" s="7"/>
    </row>
    <row r="81" s="1" customFormat="1" ht="22" customHeight="1" spans="1:13">
      <c r="A81" s="6">
        <v>78</v>
      </c>
      <c r="B81" s="6" t="s">
        <v>171</v>
      </c>
      <c r="C81" s="6" t="s">
        <v>16</v>
      </c>
      <c r="D81" s="6" t="s">
        <v>172</v>
      </c>
      <c r="E81" s="6" t="s">
        <v>18</v>
      </c>
      <c r="F81" s="6" t="s">
        <v>159</v>
      </c>
      <c r="G81" s="7">
        <v>6</v>
      </c>
      <c r="H81" s="8">
        <f>VLOOKUP(B81,'[1]Sheet1 (3)'!$B:$I,7,FALSE)</f>
        <v>82.9333333333333</v>
      </c>
      <c r="I81" s="10">
        <v>1</v>
      </c>
      <c r="J81" s="8">
        <f>H81+I81</f>
        <v>83.9333333333333</v>
      </c>
      <c r="K81" s="10">
        <v>9</v>
      </c>
      <c r="L81" s="8" t="s">
        <v>20</v>
      </c>
      <c r="M81" s="7"/>
    </row>
    <row r="82" s="1" customFormat="1" ht="22" customHeight="1" spans="1:13">
      <c r="A82" s="6">
        <v>79</v>
      </c>
      <c r="B82" s="6" t="s">
        <v>173</v>
      </c>
      <c r="C82" s="6" t="s">
        <v>16</v>
      </c>
      <c r="D82" s="6" t="s">
        <v>174</v>
      </c>
      <c r="E82" s="6" t="s">
        <v>18</v>
      </c>
      <c r="F82" s="6" t="s">
        <v>159</v>
      </c>
      <c r="G82" s="7">
        <v>6</v>
      </c>
      <c r="H82" s="8">
        <f>VLOOKUP(B82,'[1]Sheet1 (3)'!$B:$I,7,FALSE)</f>
        <v>82.8</v>
      </c>
      <c r="I82" s="10">
        <v>0.5</v>
      </c>
      <c r="J82" s="8">
        <f>H82+I82</f>
        <v>83.3</v>
      </c>
      <c r="K82" s="10">
        <v>10</v>
      </c>
      <c r="L82" s="8" t="s">
        <v>20</v>
      </c>
      <c r="M82" s="7"/>
    </row>
    <row r="83" s="1" customFormat="1" ht="22" customHeight="1" spans="1:13">
      <c r="A83" s="6">
        <v>80</v>
      </c>
      <c r="B83" s="6" t="s">
        <v>175</v>
      </c>
      <c r="C83" s="6" t="s">
        <v>16</v>
      </c>
      <c r="D83" s="6" t="s">
        <v>176</v>
      </c>
      <c r="E83" s="6" t="s">
        <v>18</v>
      </c>
      <c r="F83" s="6" t="s">
        <v>159</v>
      </c>
      <c r="G83" s="7">
        <v>6</v>
      </c>
      <c r="H83" s="8">
        <f>VLOOKUP(B83,'[1]Sheet1 (3)'!$B:$I,7,FALSE)</f>
        <v>80.8333333333333</v>
      </c>
      <c r="I83" s="10">
        <v>1</v>
      </c>
      <c r="J83" s="8">
        <f>H83+I83</f>
        <v>81.8333333333333</v>
      </c>
      <c r="K83" s="10">
        <v>11</v>
      </c>
      <c r="L83" s="8" t="s">
        <v>20</v>
      </c>
      <c r="M83" s="7"/>
    </row>
    <row r="84" s="1" customFormat="1" ht="22" customHeight="1" spans="1:13">
      <c r="A84" s="6">
        <v>81</v>
      </c>
      <c r="B84" s="6" t="s">
        <v>177</v>
      </c>
      <c r="C84" s="6" t="s">
        <v>16</v>
      </c>
      <c r="D84" s="6" t="s">
        <v>178</v>
      </c>
      <c r="E84" s="6" t="s">
        <v>18</v>
      </c>
      <c r="F84" s="6" t="s">
        <v>159</v>
      </c>
      <c r="G84" s="7">
        <v>6</v>
      </c>
      <c r="H84" s="8" t="s">
        <v>66</v>
      </c>
      <c r="I84" s="8" t="s">
        <v>66</v>
      </c>
      <c r="J84" s="8" t="s">
        <v>66</v>
      </c>
      <c r="K84" s="10" t="s">
        <v>66</v>
      </c>
      <c r="L84" s="8" t="s">
        <v>61</v>
      </c>
      <c r="M84" s="7"/>
    </row>
    <row r="85" s="1" customFormat="1" ht="22" customHeight="1" spans="1:13">
      <c r="A85" s="6">
        <v>82</v>
      </c>
      <c r="B85" s="6" t="s">
        <v>179</v>
      </c>
      <c r="C85" s="6" t="s">
        <v>16</v>
      </c>
      <c r="D85" s="6" t="s">
        <v>180</v>
      </c>
      <c r="E85" s="6" t="s">
        <v>18</v>
      </c>
      <c r="F85" s="6" t="s">
        <v>181</v>
      </c>
      <c r="G85" s="7">
        <v>6</v>
      </c>
      <c r="H85" s="8">
        <f>VLOOKUP(B85,'[1]Sheet1 (3)'!$B:$I,7,FALSE)</f>
        <v>85.5666666666667</v>
      </c>
      <c r="I85" s="10">
        <v>1</v>
      </c>
      <c r="J85" s="8">
        <f t="shared" ref="J85:J102" si="4">H85+I85</f>
        <v>86.5666666666667</v>
      </c>
      <c r="K85" s="10">
        <v>1</v>
      </c>
      <c r="L85" s="8" t="s">
        <v>20</v>
      </c>
      <c r="M85" s="7"/>
    </row>
    <row r="86" s="1" customFormat="1" ht="22" customHeight="1" spans="1:13">
      <c r="A86" s="6">
        <v>83</v>
      </c>
      <c r="B86" s="6" t="s">
        <v>182</v>
      </c>
      <c r="C86" s="6" t="s">
        <v>16</v>
      </c>
      <c r="D86" s="6" t="s">
        <v>183</v>
      </c>
      <c r="E86" s="6" t="s">
        <v>18</v>
      </c>
      <c r="F86" s="6" t="s">
        <v>181</v>
      </c>
      <c r="G86" s="7">
        <v>6</v>
      </c>
      <c r="H86" s="8">
        <f>VLOOKUP(B86,'[1]Sheet1 (3)'!$B:$I,7,FALSE)</f>
        <v>85.2666666666667</v>
      </c>
      <c r="I86" s="10">
        <v>1</v>
      </c>
      <c r="J86" s="8">
        <f t="shared" si="4"/>
        <v>86.2666666666667</v>
      </c>
      <c r="K86" s="10">
        <v>2</v>
      </c>
      <c r="L86" s="8" t="s">
        <v>20</v>
      </c>
      <c r="M86" s="7"/>
    </row>
    <row r="87" s="1" customFormat="1" ht="22" customHeight="1" spans="1:13">
      <c r="A87" s="6">
        <v>84</v>
      </c>
      <c r="B87" s="6" t="s">
        <v>184</v>
      </c>
      <c r="C87" s="6" t="s">
        <v>16</v>
      </c>
      <c r="D87" s="6" t="s">
        <v>185</v>
      </c>
      <c r="E87" s="6" t="s">
        <v>18</v>
      </c>
      <c r="F87" s="6" t="s">
        <v>181</v>
      </c>
      <c r="G87" s="7">
        <v>6</v>
      </c>
      <c r="H87" s="8">
        <f>VLOOKUP(B87,'[1]Sheet1 (3)'!$B:$I,7,FALSE)</f>
        <v>85.2333333333333</v>
      </c>
      <c r="I87" s="10">
        <v>1</v>
      </c>
      <c r="J87" s="8">
        <f t="shared" si="4"/>
        <v>86.2333333333333</v>
      </c>
      <c r="K87" s="10">
        <v>3</v>
      </c>
      <c r="L87" s="8" t="s">
        <v>20</v>
      </c>
      <c r="M87" s="7"/>
    </row>
    <row r="88" s="1" customFormat="1" ht="22" customHeight="1" spans="1:13">
      <c r="A88" s="6">
        <v>85</v>
      </c>
      <c r="B88" s="6" t="s">
        <v>186</v>
      </c>
      <c r="C88" s="6" t="s">
        <v>16</v>
      </c>
      <c r="D88" s="6" t="s">
        <v>187</v>
      </c>
      <c r="E88" s="6" t="s">
        <v>18</v>
      </c>
      <c r="F88" s="6" t="s">
        <v>181</v>
      </c>
      <c r="G88" s="7">
        <v>6</v>
      </c>
      <c r="H88" s="8">
        <f>VLOOKUP(B88,'[1]Sheet1 (3)'!$B:$I,7,FALSE)</f>
        <v>85.1333333333333</v>
      </c>
      <c r="I88" s="10">
        <v>1</v>
      </c>
      <c r="J88" s="8">
        <f t="shared" si="4"/>
        <v>86.1333333333333</v>
      </c>
      <c r="K88" s="10">
        <v>4</v>
      </c>
      <c r="L88" s="8" t="s">
        <v>20</v>
      </c>
      <c r="M88" s="7"/>
    </row>
    <row r="89" s="1" customFormat="1" ht="22" customHeight="1" spans="1:13">
      <c r="A89" s="6">
        <v>86</v>
      </c>
      <c r="B89" s="6" t="s">
        <v>188</v>
      </c>
      <c r="C89" s="6" t="s">
        <v>16</v>
      </c>
      <c r="D89" s="6" t="s">
        <v>22</v>
      </c>
      <c r="E89" s="6" t="s">
        <v>18</v>
      </c>
      <c r="F89" s="6" t="s">
        <v>181</v>
      </c>
      <c r="G89" s="7">
        <v>6</v>
      </c>
      <c r="H89" s="8">
        <f>VLOOKUP(B89,'[1]Sheet1 (3)'!$B:$I,7,FALSE)</f>
        <v>84.3</v>
      </c>
      <c r="I89" s="10">
        <v>1</v>
      </c>
      <c r="J89" s="8">
        <f t="shared" si="4"/>
        <v>85.3</v>
      </c>
      <c r="K89" s="10">
        <v>5</v>
      </c>
      <c r="L89" s="8" t="s">
        <v>20</v>
      </c>
      <c r="M89" s="7"/>
    </row>
    <row r="90" s="1" customFormat="1" ht="22" customHeight="1" spans="1:13">
      <c r="A90" s="6">
        <v>87</v>
      </c>
      <c r="B90" s="6" t="s">
        <v>189</v>
      </c>
      <c r="C90" s="6" t="s">
        <v>16</v>
      </c>
      <c r="D90" s="6" t="s">
        <v>190</v>
      </c>
      <c r="E90" s="6" t="s">
        <v>18</v>
      </c>
      <c r="F90" s="6" t="s">
        <v>181</v>
      </c>
      <c r="G90" s="7">
        <v>6</v>
      </c>
      <c r="H90" s="8">
        <f>VLOOKUP(B90,'[1]Sheet1 (3)'!$B:$I,7,FALSE)</f>
        <v>84.3</v>
      </c>
      <c r="I90" s="10">
        <v>1</v>
      </c>
      <c r="J90" s="8">
        <f t="shared" si="4"/>
        <v>85.3</v>
      </c>
      <c r="K90" s="10">
        <v>5</v>
      </c>
      <c r="L90" s="8" t="s">
        <v>20</v>
      </c>
      <c r="M90" s="7"/>
    </row>
    <row r="91" s="1" customFormat="1" ht="22" customHeight="1" spans="1:13">
      <c r="A91" s="6">
        <v>88</v>
      </c>
      <c r="B91" s="6" t="s">
        <v>191</v>
      </c>
      <c r="C91" s="6" t="s">
        <v>16</v>
      </c>
      <c r="D91" s="6" t="s">
        <v>28</v>
      </c>
      <c r="E91" s="6" t="s">
        <v>18</v>
      </c>
      <c r="F91" s="6" t="s">
        <v>181</v>
      </c>
      <c r="G91" s="7">
        <v>6</v>
      </c>
      <c r="H91" s="8">
        <f>VLOOKUP(B91,'[1]Sheet1 (3)'!$B:$I,7,FALSE)</f>
        <v>84.2</v>
      </c>
      <c r="I91" s="10">
        <v>1</v>
      </c>
      <c r="J91" s="8">
        <f t="shared" si="4"/>
        <v>85.2</v>
      </c>
      <c r="K91" s="10">
        <v>6</v>
      </c>
      <c r="L91" s="8" t="s">
        <v>20</v>
      </c>
      <c r="M91" s="7"/>
    </row>
    <row r="92" s="1" customFormat="1" ht="22" customHeight="1" spans="1:13">
      <c r="A92" s="6">
        <v>89</v>
      </c>
      <c r="B92" s="6" t="s">
        <v>192</v>
      </c>
      <c r="C92" s="6" t="s">
        <v>16</v>
      </c>
      <c r="D92" s="6" t="s">
        <v>146</v>
      </c>
      <c r="E92" s="6" t="s">
        <v>18</v>
      </c>
      <c r="F92" s="6" t="s">
        <v>181</v>
      </c>
      <c r="G92" s="7">
        <v>6</v>
      </c>
      <c r="H92" s="8">
        <f>VLOOKUP(B92,'[1]Sheet1 (3)'!$B:$I,7,FALSE)</f>
        <v>84.0333333333333</v>
      </c>
      <c r="I92" s="10">
        <v>1</v>
      </c>
      <c r="J92" s="8">
        <f t="shared" si="4"/>
        <v>85.0333333333333</v>
      </c>
      <c r="K92" s="10">
        <v>7</v>
      </c>
      <c r="L92" s="8" t="s">
        <v>20</v>
      </c>
      <c r="M92" s="7"/>
    </row>
    <row r="93" s="1" customFormat="1" ht="22" customHeight="1" spans="1:13">
      <c r="A93" s="6">
        <v>90</v>
      </c>
      <c r="B93" s="6" t="s">
        <v>193</v>
      </c>
      <c r="C93" s="6" t="s">
        <v>16</v>
      </c>
      <c r="D93" s="6" t="s">
        <v>88</v>
      </c>
      <c r="E93" s="6" t="s">
        <v>18</v>
      </c>
      <c r="F93" s="6" t="s">
        <v>181</v>
      </c>
      <c r="G93" s="7">
        <v>6</v>
      </c>
      <c r="H93" s="8">
        <f>VLOOKUP(B93,'[1]Sheet1 (3)'!$B:$I,7,FALSE)</f>
        <v>83.6333333333333</v>
      </c>
      <c r="I93" s="10">
        <v>1</v>
      </c>
      <c r="J93" s="8">
        <f t="shared" si="4"/>
        <v>84.6333333333333</v>
      </c>
      <c r="K93" s="10">
        <v>8</v>
      </c>
      <c r="L93" s="8" t="s">
        <v>20</v>
      </c>
      <c r="M93" s="7"/>
    </row>
    <row r="94" s="1" customFormat="1" ht="22" customHeight="1" spans="1:13">
      <c r="A94" s="6">
        <v>91</v>
      </c>
      <c r="B94" s="6" t="s">
        <v>194</v>
      </c>
      <c r="C94" s="6" t="s">
        <v>16</v>
      </c>
      <c r="D94" s="6" t="s">
        <v>195</v>
      </c>
      <c r="E94" s="6" t="s">
        <v>18</v>
      </c>
      <c r="F94" s="6" t="s">
        <v>181</v>
      </c>
      <c r="G94" s="7">
        <v>6</v>
      </c>
      <c r="H94" s="8">
        <f>VLOOKUP(B94,'[1]Sheet1 (3)'!$B:$I,7,FALSE)</f>
        <v>83.0333333333333</v>
      </c>
      <c r="I94" s="10">
        <v>1</v>
      </c>
      <c r="J94" s="8">
        <f t="shared" si="4"/>
        <v>84.0333333333333</v>
      </c>
      <c r="K94" s="10">
        <v>9</v>
      </c>
      <c r="L94" s="8" t="s">
        <v>20</v>
      </c>
      <c r="M94" s="7"/>
    </row>
    <row r="95" s="1" customFormat="1" ht="22" customHeight="1" spans="1:13">
      <c r="A95" s="6">
        <v>92</v>
      </c>
      <c r="B95" s="6" t="s">
        <v>196</v>
      </c>
      <c r="C95" s="6" t="s">
        <v>16</v>
      </c>
      <c r="D95" s="6" t="s">
        <v>197</v>
      </c>
      <c r="E95" s="6" t="s">
        <v>18</v>
      </c>
      <c r="F95" s="6" t="s">
        <v>181</v>
      </c>
      <c r="G95" s="7">
        <v>6</v>
      </c>
      <c r="H95" s="8">
        <f>VLOOKUP(B95,'[1]Sheet1 (3)'!$B:$I,7,FALSE)</f>
        <v>82.9666666666667</v>
      </c>
      <c r="I95" s="10">
        <v>1</v>
      </c>
      <c r="J95" s="8">
        <f t="shared" si="4"/>
        <v>83.9666666666667</v>
      </c>
      <c r="K95" s="10">
        <v>10</v>
      </c>
      <c r="L95" s="8" t="s">
        <v>20</v>
      </c>
      <c r="M95" s="7"/>
    </row>
    <row r="96" s="1" customFormat="1" ht="22" customHeight="1" spans="1:13">
      <c r="A96" s="6">
        <v>93</v>
      </c>
      <c r="B96" s="6" t="s">
        <v>198</v>
      </c>
      <c r="C96" s="6" t="s">
        <v>16</v>
      </c>
      <c r="D96" s="6" t="s">
        <v>199</v>
      </c>
      <c r="E96" s="6" t="s">
        <v>18</v>
      </c>
      <c r="F96" s="6" t="s">
        <v>181</v>
      </c>
      <c r="G96" s="7">
        <v>6</v>
      </c>
      <c r="H96" s="8">
        <f>VLOOKUP(B96,'[1]Sheet1 (3)'!$B:$I,7,FALSE)</f>
        <v>82.4666666666667</v>
      </c>
      <c r="I96" s="10">
        <v>1</v>
      </c>
      <c r="J96" s="8">
        <f t="shared" si="4"/>
        <v>83.4666666666667</v>
      </c>
      <c r="K96" s="10">
        <v>11</v>
      </c>
      <c r="L96" s="8" t="s">
        <v>20</v>
      </c>
      <c r="M96" s="7"/>
    </row>
    <row r="97" s="1" customFormat="1" ht="22" customHeight="1" spans="1:13">
      <c r="A97" s="6">
        <v>94</v>
      </c>
      <c r="B97" s="6" t="s">
        <v>200</v>
      </c>
      <c r="C97" s="6" t="s">
        <v>16</v>
      </c>
      <c r="D97" s="6" t="s">
        <v>201</v>
      </c>
      <c r="E97" s="6" t="s">
        <v>18</v>
      </c>
      <c r="F97" s="6" t="s">
        <v>181</v>
      </c>
      <c r="G97" s="7">
        <v>6</v>
      </c>
      <c r="H97" s="8">
        <f>VLOOKUP(B97,'[1]Sheet1 (3)'!$B:$I,7,FALSE)</f>
        <v>82.2</v>
      </c>
      <c r="I97" s="10">
        <v>1</v>
      </c>
      <c r="J97" s="8">
        <f t="shared" si="4"/>
        <v>83.2</v>
      </c>
      <c r="K97" s="10">
        <v>12</v>
      </c>
      <c r="L97" s="8" t="s">
        <v>20</v>
      </c>
      <c r="M97" s="7"/>
    </row>
    <row r="98" s="1" customFormat="1" ht="22" customHeight="1" spans="1:13">
      <c r="A98" s="6">
        <v>95</v>
      </c>
      <c r="B98" s="6" t="s">
        <v>202</v>
      </c>
      <c r="C98" s="6" t="s">
        <v>16</v>
      </c>
      <c r="D98" s="6" t="s">
        <v>203</v>
      </c>
      <c r="E98" s="6" t="s">
        <v>18</v>
      </c>
      <c r="F98" s="6" t="s">
        <v>181</v>
      </c>
      <c r="G98" s="7">
        <v>6</v>
      </c>
      <c r="H98" s="8">
        <f>VLOOKUP(B98,'[1]Sheet1 (3)'!$B:$I,7,FALSE)</f>
        <v>82</v>
      </c>
      <c r="I98" s="10">
        <v>1</v>
      </c>
      <c r="J98" s="8">
        <f t="shared" si="4"/>
        <v>83</v>
      </c>
      <c r="K98" s="10">
        <v>13</v>
      </c>
      <c r="L98" s="8" t="s">
        <v>20</v>
      </c>
      <c r="M98" s="7"/>
    </row>
    <row r="99" s="1" customFormat="1" ht="22" customHeight="1" spans="1:13">
      <c r="A99" s="6">
        <v>96</v>
      </c>
      <c r="B99" s="6" t="s">
        <v>204</v>
      </c>
      <c r="C99" s="6" t="s">
        <v>16</v>
      </c>
      <c r="D99" s="6" t="s">
        <v>205</v>
      </c>
      <c r="E99" s="6" t="s">
        <v>18</v>
      </c>
      <c r="F99" s="6" t="s">
        <v>181</v>
      </c>
      <c r="G99" s="7">
        <v>6</v>
      </c>
      <c r="H99" s="8">
        <f>VLOOKUP(B99,'[1]Sheet1 (3)'!$B:$I,7,FALSE)</f>
        <v>81.6666666666667</v>
      </c>
      <c r="I99" s="10">
        <v>1</v>
      </c>
      <c r="J99" s="8">
        <f t="shared" si="4"/>
        <v>82.6666666666667</v>
      </c>
      <c r="K99" s="10">
        <v>14</v>
      </c>
      <c r="L99" s="8" t="s">
        <v>20</v>
      </c>
      <c r="M99" s="7"/>
    </row>
    <row r="100" s="1" customFormat="1" ht="22" customHeight="1" spans="1:13">
      <c r="A100" s="6">
        <v>97</v>
      </c>
      <c r="B100" s="6" t="s">
        <v>206</v>
      </c>
      <c r="C100" s="6" t="s">
        <v>16</v>
      </c>
      <c r="D100" s="6" t="s">
        <v>207</v>
      </c>
      <c r="E100" s="6" t="s">
        <v>18</v>
      </c>
      <c r="F100" s="6" t="s">
        <v>181</v>
      </c>
      <c r="G100" s="7">
        <v>6</v>
      </c>
      <c r="H100" s="8">
        <f>VLOOKUP(B100,'[1]Sheet1 (3)'!$B:$I,7,FALSE)</f>
        <v>81.3333333333333</v>
      </c>
      <c r="I100" s="10">
        <v>1</v>
      </c>
      <c r="J100" s="8">
        <f t="shared" si="4"/>
        <v>82.3333333333333</v>
      </c>
      <c r="K100" s="10">
        <v>15</v>
      </c>
      <c r="L100" s="8" t="s">
        <v>20</v>
      </c>
      <c r="M100" s="7"/>
    </row>
    <row r="101" s="1" customFormat="1" ht="22" customHeight="1" spans="1:13">
      <c r="A101" s="6">
        <v>98</v>
      </c>
      <c r="B101" s="6" t="s">
        <v>208</v>
      </c>
      <c r="C101" s="6" t="s">
        <v>16</v>
      </c>
      <c r="D101" s="6" t="s">
        <v>209</v>
      </c>
      <c r="E101" s="6" t="s">
        <v>18</v>
      </c>
      <c r="F101" s="6" t="s">
        <v>181</v>
      </c>
      <c r="G101" s="7">
        <v>6</v>
      </c>
      <c r="H101" s="8">
        <f>VLOOKUP(B101,'[1]Sheet1 (3)'!$B:$I,7,FALSE)</f>
        <v>80.1666666666667</v>
      </c>
      <c r="I101" s="10">
        <v>1</v>
      </c>
      <c r="J101" s="8">
        <f t="shared" si="4"/>
        <v>81.1666666666667</v>
      </c>
      <c r="K101" s="10">
        <v>16</v>
      </c>
      <c r="L101" s="8" t="s">
        <v>20</v>
      </c>
      <c r="M101" s="7"/>
    </row>
    <row r="102" s="1" customFormat="1" ht="22" customHeight="1" spans="1:13">
      <c r="A102" s="6">
        <v>99</v>
      </c>
      <c r="B102" s="6" t="s">
        <v>210</v>
      </c>
      <c r="C102" s="6" t="s">
        <v>16</v>
      </c>
      <c r="D102" s="6" t="s">
        <v>152</v>
      </c>
      <c r="E102" s="6" t="s">
        <v>18</v>
      </c>
      <c r="F102" s="6" t="s">
        <v>181</v>
      </c>
      <c r="G102" s="7">
        <v>6</v>
      </c>
      <c r="H102" s="8">
        <f>VLOOKUP(B102,'[1]Sheet1 (3)'!$B:$I,7,FALSE)</f>
        <v>79.9</v>
      </c>
      <c r="I102" s="10">
        <v>1</v>
      </c>
      <c r="J102" s="8">
        <f t="shared" si="4"/>
        <v>80.9</v>
      </c>
      <c r="K102" s="10">
        <v>17</v>
      </c>
      <c r="L102" s="8" t="s">
        <v>20</v>
      </c>
      <c r="M102" s="7"/>
    </row>
    <row r="103" s="1" customFormat="1" ht="22" customHeight="1" spans="1:13">
      <c r="A103" s="6">
        <v>100</v>
      </c>
      <c r="B103" s="6" t="s">
        <v>211</v>
      </c>
      <c r="C103" s="6" t="s">
        <v>16</v>
      </c>
      <c r="D103" s="6" t="s">
        <v>212</v>
      </c>
      <c r="E103" s="6" t="s">
        <v>18</v>
      </c>
      <c r="F103" s="6" t="s">
        <v>181</v>
      </c>
      <c r="G103" s="7">
        <v>6</v>
      </c>
      <c r="H103" s="8">
        <v>79.5</v>
      </c>
      <c r="I103" s="10">
        <v>1</v>
      </c>
      <c r="J103" s="8">
        <v>80.5</v>
      </c>
      <c r="K103" s="10">
        <v>18</v>
      </c>
      <c r="L103" s="8" t="s">
        <v>20</v>
      </c>
      <c r="M103" s="7"/>
    </row>
    <row r="104" s="1" customFormat="1" ht="22" customHeight="1" spans="1:13">
      <c r="A104" s="6">
        <v>101</v>
      </c>
      <c r="B104" s="6" t="s">
        <v>213</v>
      </c>
      <c r="C104" s="6" t="s">
        <v>16</v>
      </c>
      <c r="D104" s="6" t="s">
        <v>214</v>
      </c>
      <c r="E104" s="6" t="s">
        <v>18</v>
      </c>
      <c r="F104" s="6" t="s">
        <v>181</v>
      </c>
      <c r="G104" s="7">
        <v>6</v>
      </c>
      <c r="H104" s="8">
        <f>VLOOKUP(B104,'[1]Sheet1 (3)'!$B:$I,7,FALSE)</f>
        <v>79.3666666666667</v>
      </c>
      <c r="I104" s="10">
        <v>1</v>
      </c>
      <c r="J104" s="8">
        <f>H104+I104</f>
        <v>80.3666666666667</v>
      </c>
      <c r="K104" s="10">
        <v>19</v>
      </c>
      <c r="L104" s="8" t="s">
        <v>20</v>
      </c>
      <c r="M104" s="7"/>
    </row>
    <row r="105" s="1" customFormat="1" ht="22" customHeight="1" spans="1:13">
      <c r="A105" s="6">
        <v>102</v>
      </c>
      <c r="B105" s="6" t="s">
        <v>215</v>
      </c>
      <c r="C105" s="6" t="s">
        <v>16</v>
      </c>
      <c r="D105" s="6" t="s">
        <v>216</v>
      </c>
      <c r="E105" s="6" t="s">
        <v>18</v>
      </c>
      <c r="F105" s="6" t="s">
        <v>181</v>
      </c>
      <c r="G105" s="7">
        <v>6</v>
      </c>
      <c r="H105" s="8" t="s">
        <v>66</v>
      </c>
      <c r="I105" s="8" t="s">
        <v>66</v>
      </c>
      <c r="J105" s="8" t="s">
        <v>66</v>
      </c>
      <c r="K105" s="10" t="s">
        <v>66</v>
      </c>
      <c r="L105" s="8" t="s">
        <v>61</v>
      </c>
      <c r="M105" s="7"/>
    </row>
    <row r="106" s="1" customFormat="1" ht="22" customHeight="1" spans="1:13">
      <c r="A106" s="6">
        <v>103</v>
      </c>
      <c r="B106" s="6" t="s">
        <v>217</v>
      </c>
      <c r="C106" s="6" t="s">
        <v>16</v>
      </c>
      <c r="D106" s="6" t="s">
        <v>218</v>
      </c>
      <c r="E106" s="6" t="s">
        <v>18</v>
      </c>
      <c r="F106" s="6" t="s">
        <v>181</v>
      </c>
      <c r="G106" s="7">
        <v>6</v>
      </c>
      <c r="H106" s="8" t="s">
        <v>66</v>
      </c>
      <c r="I106" s="8" t="s">
        <v>66</v>
      </c>
      <c r="J106" s="8" t="s">
        <v>66</v>
      </c>
      <c r="K106" s="10" t="s">
        <v>66</v>
      </c>
      <c r="L106" s="8" t="s">
        <v>61</v>
      </c>
      <c r="M106" s="7"/>
    </row>
    <row r="107" s="1" customFormat="1" ht="22" customHeight="1" spans="1:13">
      <c r="A107" s="6">
        <v>104</v>
      </c>
      <c r="B107" s="6" t="s">
        <v>219</v>
      </c>
      <c r="C107" s="6" t="s">
        <v>16</v>
      </c>
      <c r="D107" s="6" t="s">
        <v>220</v>
      </c>
      <c r="E107" s="6" t="s">
        <v>18</v>
      </c>
      <c r="F107" s="6" t="s">
        <v>181</v>
      </c>
      <c r="G107" s="7">
        <v>6</v>
      </c>
      <c r="H107" s="8" t="s">
        <v>66</v>
      </c>
      <c r="I107" s="8" t="s">
        <v>66</v>
      </c>
      <c r="J107" s="8" t="s">
        <v>66</v>
      </c>
      <c r="K107" s="10" t="s">
        <v>66</v>
      </c>
      <c r="L107" s="8" t="s">
        <v>61</v>
      </c>
      <c r="M107" s="7"/>
    </row>
    <row r="108" s="1" customFormat="1" ht="22" customHeight="1" spans="1:13">
      <c r="A108" s="6">
        <v>105</v>
      </c>
      <c r="B108" s="6" t="s">
        <v>221</v>
      </c>
      <c r="C108" s="6" t="s">
        <v>16</v>
      </c>
      <c r="D108" s="6" t="s">
        <v>222</v>
      </c>
      <c r="E108" s="6" t="s">
        <v>18</v>
      </c>
      <c r="F108" s="6" t="s">
        <v>223</v>
      </c>
      <c r="G108" s="7">
        <v>7</v>
      </c>
      <c r="H108" s="8">
        <v>76.6666666666667</v>
      </c>
      <c r="I108" s="10">
        <v>1</v>
      </c>
      <c r="J108" s="8">
        <f>H108+I108</f>
        <v>77.6666666666667</v>
      </c>
      <c r="K108" s="10">
        <v>1</v>
      </c>
      <c r="L108" s="8" t="s">
        <v>20</v>
      </c>
      <c r="M108" s="7"/>
    </row>
    <row r="109" s="1" customFormat="1" ht="22" customHeight="1" spans="1:13">
      <c r="A109" s="6">
        <v>106</v>
      </c>
      <c r="B109" s="6" t="s">
        <v>224</v>
      </c>
      <c r="C109" s="6" t="s">
        <v>16</v>
      </c>
      <c r="D109" s="6" t="s">
        <v>225</v>
      </c>
      <c r="E109" s="6" t="s">
        <v>18</v>
      </c>
      <c r="F109" s="6" t="s">
        <v>226</v>
      </c>
      <c r="G109" s="7">
        <v>7</v>
      </c>
      <c r="H109" s="8">
        <v>77</v>
      </c>
      <c r="I109" s="10">
        <v>1</v>
      </c>
      <c r="J109" s="8">
        <f>H109+I109</f>
        <v>78</v>
      </c>
      <c r="K109" s="10">
        <v>1</v>
      </c>
      <c r="L109" s="8" t="s">
        <v>20</v>
      </c>
      <c r="M109" s="7"/>
    </row>
    <row r="110" s="1" customFormat="1" ht="22" customHeight="1" spans="1:13">
      <c r="A110" s="6">
        <v>107</v>
      </c>
      <c r="B110" s="6" t="s">
        <v>227</v>
      </c>
      <c r="C110" s="6" t="s">
        <v>16</v>
      </c>
      <c r="D110" s="6" t="s">
        <v>228</v>
      </c>
      <c r="E110" s="6" t="s">
        <v>18</v>
      </c>
      <c r="F110" s="6" t="s">
        <v>226</v>
      </c>
      <c r="G110" s="7">
        <v>7</v>
      </c>
      <c r="H110" s="8" t="s">
        <v>66</v>
      </c>
      <c r="I110" s="8" t="s">
        <v>66</v>
      </c>
      <c r="J110" s="8" t="s">
        <v>66</v>
      </c>
      <c r="K110" s="10" t="s">
        <v>66</v>
      </c>
      <c r="L110" s="8" t="s">
        <v>61</v>
      </c>
      <c r="M110" s="7"/>
    </row>
    <row r="111" s="1" customFormat="1" ht="22" customHeight="1" spans="1:13">
      <c r="A111" s="6">
        <v>108</v>
      </c>
      <c r="B111" s="6" t="s">
        <v>229</v>
      </c>
      <c r="C111" s="6" t="s">
        <v>16</v>
      </c>
      <c r="D111" s="6" t="s">
        <v>230</v>
      </c>
      <c r="E111" s="6" t="s">
        <v>18</v>
      </c>
      <c r="F111" s="6" t="s">
        <v>231</v>
      </c>
      <c r="G111" s="7">
        <v>7</v>
      </c>
      <c r="H111" s="8">
        <v>85.6666666666667</v>
      </c>
      <c r="I111" s="10">
        <v>1</v>
      </c>
      <c r="J111" s="8">
        <f t="shared" ref="J111:J116" si="5">H111+I111</f>
        <v>86.6666666666667</v>
      </c>
      <c r="K111" s="10">
        <v>1</v>
      </c>
      <c r="L111" s="8" t="s">
        <v>20</v>
      </c>
      <c r="M111" s="7"/>
    </row>
    <row r="112" s="1" customFormat="1" ht="22" customHeight="1" spans="1:13">
      <c r="A112" s="6">
        <v>109</v>
      </c>
      <c r="B112" s="6" t="s">
        <v>232</v>
      </c>
      <c r="C112" s="6" t="s">
        <v>16</v>
      </c>
      <c r="D112" s="6" t="s">
        <v>233</v>
      </c>
      <c r="E112" s="6" t="s">
        <v>18</v>
      </c>
      <c r="F112" s="6" t="s">
        <v>231</v>
      </c>
      <c r="G112" s="7">
        <v>7</v>
      </c>
      <c r="H112" s="8">
        <v>82.6666666666667</v>
      </c>
      <c r="I112" s="10">
        <v>1</v>
      </c>
      <c r="J112" s="8">
        <f t="shared" si="5"/>
        <v>83.6666666666667</v>
      </c>
      <c r="K112" s="10">
        <v>2</v>
      </c>
      <c r="L112" s="8" t="s">
        <v>20</v>
      </c>
      <c r="M112" s="7"/>
    </row>
    <row r="113" s="1" customFormat="1" ht="22" customHeight="1" spans="1:13">
      <c r="A113" s="6">
        <v>110</v>
      </c>
      <c r="B113" s="6" t="s">
        <v>234</v>
      </c>
      <c r="C113" s="6" t="s">
        <v>16</v>
      </c>
      <c r="D113" s="6" t="s">
        <v>185</v>
      </c>
      <c r="E113" s="6" t="s">
        <v>18</v>
      </c>
      <c r="F113" s="6" t="s">
        <v>235</v>
      </c>
      <c r="G113" s="7">
        <v>7</v>
      </c>
      <c r="H113" s="8">
        <v>82.5</v>
      </c>
      <c r="I113" s="10">
        <v>1</v>
      </c>
      <c r="J113" s="8">
        <f t="shared" si="5"/>
        <v>83.5</v>
      </c>
      <c r="K113" s="10">
        <v>1</v>
      </c>
      <c r="L113" s="8" t="s">
        <v>20</v>
      </c>
      <c r="M113" s="7"/>
    </row>
    <row r="114" s="1" customFormat="1" ht="22" customHeight="1" spans="1:13">
      <c r="A114" s="6">
        <v>111</v>
      </c>
      <c r="B114" s="6" t="s">
        <v>236</v>
      </c>
      <c r="C114" s="6" t="s">
        <v>16</v>
      </c>
      <c r="D114" s="6" t="s">
        <v>237</v>
      </c>
      <c r="E114" s="6" t="s">
        <v>18</v>
      </c>
      <c r="F114" s="6" t="s">
        <v>238</v>
      </c>
      <c r="G114" s="7">
        <v>7</v>
      </c>
      <c r="H114" s="8">
        <v>80</v>
      </c>
      <c r="I114" s="10">
        <v>1</v>
      </c>
      <c r="J114" s="8">
        <f t="shared" si="5"/>
        <v>81</v>
      </c>
      <c r="K114" s="10">
        <v>1</v>
      </c>
      <c r="L114" s="8" t="s">
        <v>20</v>
      </c>
      <c r="M114" s="7"/>
    </row>
    <row r="115" s="1" customFormat="1" ht="22" customHeight="1" spans="1:13">
      <c r="A115" s="6">
        <v>112</v>
      </c>
      <c r="B115" s="6" t="s">
        <v>239</v>
      </c>
      <c r="C115" s="6" t="s">
        <v>16</v>
      </c>
      <c r="D115" s="6" t="s">
        <v>240</v>
      </c>
      <c r="E115" s="6" t="s">
        <v>18</v>
      </c>
      <c r="F115" s="6" t="s">
        <v>241</v>
      </c>
      <c r="G115" s="7">
        <v>7</v>
      </c>
      <c r="H115" s="8">
        <v>80.6666666666667</v>
      </c>
      <c r="I115" s="10">
        <v>1</v>
      </c>
      <c r="J115" s="8">
        <f t="shared" si="5"/>
        <v>81.6666666666667</v>
      </c>
      <c r="K115" s="10">
        <v>1</v>
      </c>
      <c r="L115" s="8" t="s">
        <v>20</v>
      </c>
      <c r="M115" s="7"/>
    </row>
    <row r="116" s="1" customFormat="1" ht="22" customHeight="1" spans="1:13">
      <c r="A116" s="6">
        <v>113</v>
      </c>
      <c r="B116" s="6" t="s">
        <v>242</v>
      </c>
      <c r="C116" s="6" t="s">
        <v>16</v>
      </c>
      <c r="D116" s="6" t="s">
        <v>243</v>
      </c>
      <c r="E116" s="6" t="s">
        <v>18</v>
      </c>
      <c r="F116" s="6" t="s">
        <v>241</v>
      </c>
      <c r="G116" s="7">
        <v>7</v>
      </c>
      <c r="H116" s="8">
        <v>77.8333333333333</v>
      </c>
      <c r="I116" s="10">
        <v>1</v>
      </c>
      <c r="J116" s="8">
        <f t="shared" si="5"/>
        <v>78.8333333333333</v>
      </c>
      <c r="K116" s="10">
        <v>2</v>
      </c>
      <c r="L116" s="8" t="s">
        <v>20</v>
      </c>
      <c r="M116" s="7"/>
    </row>
    <row r="117" s="1" customFormat="1" ht="22" customHeight="1" spans="1:13">
      <c r="A117" s="6">
        <v>114</v>
      </c>
      <c r="B117" s="6" t="s">
        <v>244</v>
      </c>
      <c r="C117" s="6" t="s">
        <v>16</v>
      </c>
      <c r="D117" s="6" t="s">
        <v>245</v>
      </c>
      <c r="E117" s="6" t="s">
        <v>18</v>
      </c>
      <c r="F117" s="6" t="s">
        <v>241</v>
      </c>
      <c r="G117" s="7">
        <v>7</v>
      </c>
      <c r="H117" s="8">
        <v>75.5</v>
      </c>
      <c r="I117" s="8">
        <v>1</v>
      </c>
      <c r="J117" s="8">
        <v>76.5</v>
      </c>
      <c r="K117" s="10">
        <v>3</v>
      </c>
      <c r="L117" s="8" t="s">
        <v>20</v>
      </c>
      <c r="M117" s="7"/>
    </row>
    <row r="118" s="1" customFormat="1" ht="22" customHeight="1" spans="1:13">
      <c r="A118" s="6">
        <v>115</v>
      </c>
      <c r="B118" s="6" t="s">
        <v>246</v>
      </c>
      <c r="C118" s="6" t="s">
        <v>16</v>
      </c>
      <c r="D118" s="6" t="s">
        <v>247</v>
      </c>
      <c r="E118" s="6" t="s">
        <v>18</v>
      </c>
      <c r="F118" s="6" t="s">
        <v>241</v>
      </c>
      <c r="G118" s="7">
        <v>7</v>
      </c>
      <c r="H118" s="8" t="s">
        <v>66</v>
      </c>
      <c r="I118" s="8" t="s">
        <v>66</v>
      </c>
      <c r="J118" s="8" t="s">
        <v>66</v>
      </c>
      <c r="K118" s="10" t="s">
        <v>66</v>
      </c>
      <c r="L118" s="8" t="s">
        <v>61</v>
      </c>
      <c r="M118" s="7"/>
    </row>
    <row r="119" s="1" customFormat="1" ht="22" customHeight="1" spans="1:13">
      <c r="A119" s="6">
        <v>116</v>
      </c>
      <c r="B119" s="6" t="s">
        <v>248</v>
      </c>
      <c r="C119" s="6" t="s">
        <v>16</v>
      </c>
      <c r="D119" s="6" t="s">
        <v>249</v>
      </c>
      <c r="E119" s="6" t="s">
        <v>18</v>
      </c>
      <c r="F119" s="6" t="s">
        <v>250</v>
      </c>
      <c r="G119" s="7">
        <v>7</v>
      </c>
      <c r="H119" s="8">
        <v>83.5</v>
      </c>
      <c r="I119" s="10">
        <v>1</v>
      </c>
      <c r="J119" s="8">
        <f>H119+I119</f>
        <v>84.5</v>
      </c>
      <c r="K119" s="10">
        <v>1</v>
      </c>
      <c r="L119" s="8" t="s">
        <v>20</v>
      </c>
      <c r="M119" s="7"/>
    </row>
    <row r="120" s="1" customFormat="1" ht="22" customHeight="1" spans="1:13">
      <c r="A120" s="6">
        <v>117</v>
      </c>
      <c r="B120" s="6" t="s">
        <v>251</v>
      </c>
      <c r="C120" s="6" t="s">
        <v>16</v>
      </c>
      <c r="D120" s="6" t="s">
        <v>252</v>
      </c>
      <c r="E120" s="6" t="s">
        <v>18</v>
      </c>
      <c r="F120" s="6" t="s">
        <v>253</v>
      </c>
      <c r="G120" s="7">
        <v>7</v>
      </c>
      <c r="H120" s="8" t="s">
        <v>66</v>
      </c>
      <c r="I120" s="8" t="s">
        <v>66</v>
      </c>
      <c r="J120" s="8" t="s">
        <v>66</v>
      </c>
      <c r="K120" s="10" t="s">
        <v>66</v>
      </c>
      <c r="L120" s="8" t="s">
        <v>61</v>
      </c>
      <c r="M120" s="7"/>
    </row>
    <row r="121" s="1" customFormat="1" ht="22" customHeight="1" spans="1:13">
      <c r="A121" s="6">
        <v>118</v>
      </c>
      <c r="B121" s="6" t="s">
        <v>254</v>
      </c>
      <c r="C121" s="6" t="s">
        <v>16</v>
      </c>
      <c r="D121" s="6" t="s">
        <v>255</v>
      </c>
      <c r="E121" s="6" t="s">
        <v>18</v>
      </c>
      <c r="F121" s="6" t="s">
        <v>253</v>
      </c>
      <c r="G121" s="7">
        <v>7</v>
      </c>
      <c r="H121" s="8" t="s">
        <v>66</v>
      </c>
      <c r="I121" s="8" t="s">
        <v>66</v>
      </c>
      <c r="J121" s="8" t="s">
        <v>66</v>
      </c>
      <c r="K121" s="10" t="s">
        <v>66</v>
      </c>
      <c r="L121" s="8" t="s">
        <v>61</v>
      </c>
      <c r="M121" s="7"/>
    </row>
    <row r="122" s="1" customFormat="1" ht="22" customHeight="1" spans="1:13">
      <c r="A122" s="6">
        <v>119</v>
      </c>
      <c r="B122" s="6" t="s">
        <v>256</v>
      </c>
      <c r="C122" s="6" t="s">
        <v>16</v>
      </c>
      <c r="D122" s="6" t="s">
        <v>257</v>
      </c>
      <c r="E122" s="6" t="s">
        <v>18</v>
      </c>
      <c r="F122" s="6" t="s">
        <v>258</v>
      </c>
      <c r="G122" s="7">
        <v>7</v>
      </c>
      <c r="H122" s="8">
        <v>84.5</v>
      </c>
      <c r="I122" s="10">
        <v>1</v>
      </c>
      <c r="J122" s="8">
        <f>H122+I122</f>
        <v>85.5</v>
      </c>
      <c r="K122" s="10">
        <v>1</v>
      </c>
      <c r="L122" s="8" t="s">
        <v>20</v>
      </c>
      <c r="M122" s="7"/>
    </row>
    <row r="123" s="1" customFormat="1" ht="22" customHeight="1" spans="1:13">
      <c r="A123" s="6">
        <v>120</v>
      </c>
      <c r="B123" s="6" t="s">
        <v>259</v>
      </c>
      <c r="C123" s="6" t="s">
        <v>16</v>
      </c>
      <c r="D123" s="6" t="s">
        <v>260</v>
      </c>
      <c r="E123" s="6" t="s">
        <v>18</v>
      </c>
      <c r="F123" s="6" t="s">
        <v>258</v>
      </c>
      <c r="G123" s="7">
        <v>7</v>
      </c>
      <c r="H123" s="8" t="s">
        <v>66</v>
      </c>
      <c r="I123" s="8" t="s">
        <v>66</v>
      </c>
      <c r="J123" s="8" t="s">
        <v>66</v>
      </c>
      <c r="K123" s="10" t="s">
        <v>66</v>
      </c>
      <c r="L123" s="8" t="s">
        <v>61</v>
      </c>
      <c r="M123" s="7"/>
    </row>
    <row r="124" s="1" customFormat="1" ht="22" customHeight="1" spans="1:13">
      <c r="A124" s="6">
        <v>121</v>
      </c>
      <c r="B124" s="6" t="s">
        <v>261</v>
      </c>
      <c r="C124" s="6" t="s">
        <v>130</v>
      </c>
      <c r="D124" s="6" t="s">
        <v>262</v>
      </c>
      <c r="E124" s="6" t="s">
        <v>18</v>
      </c>
      <c r="F124" s="6" t="s">
        <v>263</v>
      </c>
      <c r="G124" s="7">
        <v>7</v>
      </c>
      <c r="H124" s="8" t="s">
        <v>66</v>
      </c>
      <c r="I124" s="8" t="s">
        <v>66</v>
      </c>
      <c r="J124" s="8" t="s">
        <v>66</v>
      </c>
      <c r="K124" s="10" t="s">
        <v>66</v>
      </c>
      <c r="L124" s="8" t="s">
        <v>61</v>
      </c>
      <c r="M124" s="7"/>
    </row>
    <row r="125" s="1" customFormat="1" ht="22" customHeight="1" spans="1:13">
      <c r="A125" s="6">
        <v>122</v>
      </c>
      <c r="B125" s="6" t="s">
        <v>264</v>
      </c>
      <c r="C125" s="6" t="s">
        <v>16</v>
      </c>
      <c r="D125" s="6" t="s">
        <v>265</v>
      </c>
      <c r="E125" s="6" t="s">
        <v>18</v>
      </c>
      <c r="F125" s="6" t="s">
        <v>266</v>
      </c>
      <c r="G125" s="7">
        <v>7</v>
      </c>
      <c r="H125" s="8">
        <v>85.6666666666667</v>
      </c>
      <c r="I125" s="10">
        <v>1</v>
      </c>
      <c r="J125" s="8">
        <f t="shared" ref="J125:J133" si="6">H125+I125</f>
        <v>86.6666666666667</v>
      </c>
      <c r="K125" s="10">
        <v>1</v>
      </c>
      <c r="L125" s="8" t="s">
        <v>20</v>
      </c>
      <c r="M125" s="7"/>
    </row>
    <row r="126" s="1" customFormat="1" ht="22" customHeight="1" spans="1:13">
      <c r="A126" s="6">
        <v>123</v>
      </c>
      <c r="B126" s="6" t="s">
        <v>267</v>
      </c>
      <c r="C126" s="6" t="s">
        <v>16</v>
      </c>
      <c r="D126" s="6" t="s">
        <v>268</v>
      </c>
      <c r="E126" s="6" t="s">
        <v>18</v>
      </c>
      <c r="F126" s="6" t="s">
        <v>266</v>
      </c>
      <c r="G126" s="7">
        <v>7</v>
      </c>
      <c r="H126" s="8">
        <v>74.5</v>
      </c>
      <c r="I126" s="10">
        <v>1</v>
      </c>
      <c r="J126" s="8">
        <f t="shared" si="6"/>
        <v>75.5</v>
      </c>
      <c r="K126" s="10">
        <v>2</v>
      </c>
      <c r="L126" s="8" t="s">
        <v>20</v>
      </c>
      <c r="M126" s="7"/>
    </row>
    <row r="127" s="1" customFormat="1" ht="22" customHeight="1" spans="1:13">
      <c r="A127" s="6">
        <v>124</v>
      </c>
      <c r="B127" s="6" t="s">
        <v>269</v>
      </c>
      <c r="C127" s="6" t="s">
        <v>16</v>
      </c>
      <c r="D127" s="6" t="s">
        <v>270</v>
      </c>
      <c r="E127" s="6" t="s">
        <v>18</v>
      </c>
      <c r="F127" s="6" t="s">
        <v>271</v>
      </c>
      <c r="G127" s="7">
        <v>7</v>
      </c>
      <c r="H127" s="8">
        <v>78</v>
      </c>
      <c r="I127" s="10">
        <v>1</v>
      </c>
      <c r="J127" s="8">
        <f t="shared" si="6"/>
        <v>79</v>
      </c>
      <c r="K127" s="10">
        <v>1</v>
      </c>
      <c r="L127" s="8" t="s">
        <v>20</v>
      </c>
      <c r="M127" s="7"/>
    </row>
    <row r="128" s="1" customFormat="1" ht="22" customHeight="1" spans="1:13">
      <c r="A128" s="6">
        <v>125</v>
      </c>
      <c r="B128" s="6" t="s">
        <v>272</v>
      </c>
      <c r="C128" s="6" t="s">
        <v>16</v>
      </c>
      <c r="D128" s="6" t="s">
        <v>97</v>
      </c>
      <c r="E128" s="6" t="s">
        <v>18</v>
      </c>
      <c r="F128" s="6" t="s">
        <v>273</v>
      </c>
      <c r="G128" s="7">
        <v>7</v>
      </c>
      <c r="H128" s="8">
        <v>84</v>
      </c>
      <c r="I128" s="10">
        <v>1</v>
      </c>
      <c r="J128" s="8">
        <f t="shared" si="6"/>
        <v>85</v>
      </c>
      <c r="K128" s="10">
        <v>1</v>
      </c>
      <c r="L128" s="8" t="s">
        <v>20</v>
      </c>
      <c r="M128" s="7"/>
    </row>
    <row r="129" s="1" customFormat="1" ht="22" customHeight="1" spans="1:13">
      <c r="A129" s="6">
        <v>126</v>
      </c>
      <c r="B129" s="6" t="s">
        <v>274</v>
      </c>
      <c r="C129" s="6" t="s">
        <v>16</v>
      </c>
      <c r="D129" s="6" t="s">
        <v>76</v>
      </c>
      <c r="E129" s="6" t="s">
        <v>18</v>
      </c>
      <c r="F129" s="6" t="s">
        <v>275</v>
      </c>
      <c r="G129" s="7">
        <v>7</v>
      </c>
      <c r="H129" s="8">
        <v>85.8333333333333</v>
      </c>
      <c r="I129" s="10">
        <v>1</v>
      </c>
      <c r="J129" s="8">
        <f t="shared" si="6"/>
        <v>86.8333333333333</v>
      </c>
      <c r="K129" s="10">
        <v>1</v>
      </c>
      <c r="L129" s="8" t="s">
        <v>20</v>
      </c>
      <c r="M129" s="7"/>
    </row>
    <row r="130" s="1" customFormat="1" ht="22" customHeight="1" spans="1:13">
      <c r="A130" s="6">
        <v>127</v>
      </c>
      <c r="B130" s="6" t="s">
        <v>276</v>
      </c>
      <c r="C130" s="6" t="s">
        <v>16</v>
      </c>
      <c r="D130" s="6" t="s">
        <v>277</v>
      </c>
      <c r="E130" s="6" t="s">
        <v>18</v>
      </c>
      <c r="F130" s="6" t="s">
        <v>275</v>
      </c>
      <c r="G130" s="7">
        <v>7</v>
      </c>
      <c r="H130" s="8">
        <v>84.6666666666667</v>
      </c>
      <c r="I130" s="10">
        <v>1</v>
      </c>
      <c r="J130" s="8">
        <f t="shared" si="6"/>
        <v>85.6666666666667</v>
      </c>
      <c r="K130" s="10">
        <v>2</v>
      </c>
      <c r="L130" s="8" t="s">
        <v>20</v>
      </c>
      <c r="M130" s="7"/>
    </row>
    <row r="131" s="1" customFormat="1" ht="22" customHeight="1" spans="1:13">
      <c r="A131" s="6">
        <v>128</v>
      </c>
      <c r="B131" s="6" t="s">
        <v>278</v>
      </c>
      <c r="C131" s="6" t="s">
        <v>16</v>
      </c>
      <c r="D131" s="6" t="s">
        <v>76</v>
      </c>
      <c r="E131" s="6" t="s">
        <v>18</v>
      </c>
      <c r="F131" s="6" t="s">
        <v>279</v>
      </c>
      <c r="G131" s="7">
        <v>7</v>
      </c>
      <c r="H131" s="8">
        <v>80.6666666666667</v>
      </c>
      <c r="I131" s="10">
        <v>1</v>
      </c>
      <c r="J131" s="8">
        <f t="shared" si="6"/>
        <v>81.6666666666667</v>
      </c>
      <c r="K131" s="10">
        <v>1</v>
      </c>
      <c r="L131" s="8" t="s">
        <v>20</v>
      </c>
      <c r="M131" s="7"/>
    </row>
    <row r="132" s="1" customFormat="1" ht="22" customHeight="1" spans="1:13">
      <c r="A132" s="6">
        <v>129</v>
      </c>
      <c r="B132" s="6" t="s">
        <v>280</v>
      </c>
      <c r="C132" s="6" t="s">
        <v>16</v>
      </c>
      <c r="D132" s="6" t="s">
        <v>76</v>
      </c>
      <c r="E132" s="6" t="s">
        <v>18</v>
      </c>
      <c r="F132" s="6" t="s">
        <v>279</v>
      </c>
      <c r="G132" s="7">
        <v>7</v>
      </c>
      <c r="H132" s="8">
        <v>80.6666666666667</v>
      </c>
      <c r="I132" s="10">
        <v>1</v>
      </c>
      <c r="J132" s="8">
        <f t="shared" si="6"/>
        <v>81.6666666666667</v>
      </c>
      <c r="K132" s="10">
        <v>1</v>
      </c>
      <c r="L132" s="8" t="s">
        <v>20</v>
      </c>
      <c r="M132" s="7"/>
    </row>
    <row r="133" s="1" customFormat="1" ht="22" customHeight="1" spans="1:13">
      <c r="A133" s="6">
        <v>130</v>
      </c>
      <c r="B133" s="6" t="s">
        <v>281</v>
      </c>
      <c r="C133" s="6" t="s">
        <v>16</v>
      </c>
      <c r="D133" s="6" t="s">
        <v>282</v>
      </c>
      <c r="E133" s="6" t="s">
        <v>18</v>
      </c>
      <c r="F133" s="6" t="s">
        <v>279</v>
      </c>
      <c r="G133" s="7">
        <v>7</v>
      </c>
      <c r="H133" s="8">
        <v>78.3333333333333</v>
      </c>
      <c r="I133" s="10">
        <v>1</v>
      </c>
      <c r="J133" s="8">
        <f t="shared" si="6"/>
        <v>79.3333333333333</v>
      </c>
      <c r="K133" s="10">
        <v>2</v>
      </c>
      <c r="L133" s="8" t="s">
        <v>20</v>
      </c>
      <c r="M133" s="7"/>
    </row>
  </sheetData>
  <sortState ref="A4:N133">
    <sortCondition ref="F4"/>
  </sortState>
  <mergeCells count="1">
    <mergeCell ref="A2:M2"/>
  </mergeCells>
  <pageMargins left="0.75" right="0.75" top="1" bottom="1" header="0.5" footer="0.5"/>
  <pageSetup paperSize="9" scale="68" fitToHeight="0" orientation="portrait"/>
  <headerFooter/>
  <ignoredErrors>
    <ignoredError sqref="F4:F1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专任教师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一禾劳务</cp:lastModifiedBy>
  <dcterms:created xsi:type="dcterms:W3CDTF">2024-08-26T07:18:00Z</dcterms:created>
  <dcterms:modified xsi:type="dcterms:W3CDTF">2025-07-21T08:10:32Z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791A4B2E5CBE4A59A8EBB226574179CC_13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